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_2022年所属预算单位收支预算表" sheetId="1" r:id="rId1"/>
    <sheet name="2_2022年所属预算单位收入预算表" sheetId="2" r:id="rId2"/>
    <sheet name="3_2022年所属预算单位支出预算表" sheetId="3" r:id="rId3"/>
    <sheet name="2022年所属预算单位财政拨款收支总体情况表" sheetId="4" r:id="rId4"/>
    <sheet name="5_2022年所属预算单位一般公共预算支出预算表" sheetId="5" r:id="rId5"/>
    <sheet name="6_2022年所属预算单位一般公共预算基本支出表" sheetId="6" r:id="rId6"/>
    <sheet name="7_所属预算单位2022年支出经济分类汇总表" sheetId="7" r:id="rId7"/>
    <sheet name="8_2022年所属预算单位一般公共预算“三公”经费预算表" sheetId="8" r:id="rId8"/>
    <sheet name="9_2022年所属预算单位政府性基金支出预算表" sheetId="9" r:id="rId9"/>
    <sheet name="10_2022年所属预算单位项目支出预算表" sheetId="10" r:id="rId10"/>
    <sheet name="11_2022年所属预算单位国有资本经营预算支出情表" sheetId="11" r:id="rId11"/>
    <sheet name="12_2022年所属预算单位政府采购计划表" sheetId="12" r:id="rId12"/>
    <sheet name="13_2022年度所属预算单位预算项目绩效目标汇总表" sheetId="13" r:id="rId13"/>
  </sheets>
  <calcPr calcId="144525"/>
</workbook>
</file>

<file path=xl/sharedStrings.xml><?xml version="1.0" encoding="utf-8"?>
<sst xmlns="http://schemas.openxmlformats.org/spreadsheetml/2006/main" count="667" uniqueCount="311">
  <si>
    <t xml:space="preserve">  </t>
  </si>
  <si>
    <t>2022年所属预算单位收支预算表</t>
  </si>
  <si>
    <t>所属预算部门：</t>
  </si>
  <si>
    <t>汝州市交通运输局局</t>
  </si>
  <si>
    <t xml:space="preserve">  编制单位：</t>
  </si>
  <si>
    <t>汝州市道路运输管理局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</si>
  <si>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</si>
  <si>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</si>
  <si>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</si>
  <si>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</si>
  <si>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</si>
  <si>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</si>
  <si>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</si>
  <si>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</si>
  <si>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</si>
  <si>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</si>
  <si>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</si>
  <si>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</si>
  <si>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</si>
  <si>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</si>
  <si>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</si>
  <si>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</si>
  <si>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</si>
  <si>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</si>
  <si>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</si>
  <si>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</si>
  <si>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</si>
  <si>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</si>
  <si>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</si>
  <si>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</si>
  <si>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</si>
  <si>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</si>
  <si>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</si>
  <si>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</si>
  <si>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</si>
  <si>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</si>
  <si>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</si>
  <si>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</si>
  <si>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</si>
  <si>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</si>
  <si>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</si>
  <si>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</si>
  <si>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</si>
  <si>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</si>
  <si>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</si>
  <si>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</si>
  <si>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</si>
  <si>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</si>
  <si>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</si>
  <si>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</si>
  <si>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</si>
  <si>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</si>
  <si>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</si>
  <si>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</si>
  <si>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</si>
  <si>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</si>
  <si>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</si>
  <si>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</si>
  <si>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</si>
  <si>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2022年所属预算单位收入预算表</t>
  </si>
  <si>
    <t xml:space="preserve">   编制单位：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</si>
  <si>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</si>
  <si>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</si>
  <si>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</si>
  <si>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</si>
  <si>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</si>
  <si>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</si>
  <si>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</si>
  <si>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</si>
  <si>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</si>
  <si>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</si>
  <si>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</si>
  <si>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</si>
  <si>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</si>
  <si>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</si>
  <si>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</si>
  <si>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</si>
  <si>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</si>
  <si>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403</t>
  </si>
  <si>
    <t xml:space="preserve">  403006</t>
  </si>
  <si>
    <t xml:space="preserve">  汝州市道路运输管理局</t>
  </si>
  <si>
    <t>2022年所属预算单位支出预算表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</si>
  <si>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</si>
  <si>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</si>
  <si>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</si>
  <si>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</si>
  <si>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</si>
  <si>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</si>
  <si>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</si>
  <si>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</si>
  <si>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</si>
  <si>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</si>
  <si>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</si>
  <si>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</si>
  <si>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</si>
  <si>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</si>
  <si>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</si>
  <si>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</si>
  <si>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</si>
  <si>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403006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</si>
  <si>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</si>
  <si>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</si>
  <si>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</si>
  <si>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</si>
  <si>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</si>
  <si>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</si>
  <si>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</si>
  <si>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</si>
  <si>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214</t>
  </si>
  <si>
    <t>01</t>
  </si>
  <si>
    <t>其他公路水路运输支出</t>
  </si>
  <si>
    <t>12</t>
  </si>
  <si>
    <t>公路运输管理</t>
  </si>
  <si>
    <t>221</t>
  </si>
  <si>
    <t>住房公积金</t>
  </si>
  <si>
    <t>2022年所属预算单位财政拨款收支总体情况表</t>
  </si>
  <si>
    <t xml:space="preserve"> 编制单位：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</si>
  <si>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</si>
  <si>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</si>
  <si>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</si>
  <si>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</si>
  <si>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</si>
  <si>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</si>
  <si>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</si>
  <si>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</si>
  <si>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</si>
  <si>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</si>
  <si>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</si>
  <si>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</si>
  <si>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</si>
  <si>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</si>
  <si>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</si>
  <si>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</si>
  <si>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</si>
  <si>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</si>
  <si>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</si>
  <si>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</si>
  <si>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</si>
  <si>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</si>
  <si>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</si>
  <si>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</si>
  <si>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</si>
  <si>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</si>
  <si>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</si>
  <si>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</si>
  <si>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</si>
  <si>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</si>
  <si>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</si>
  <si>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</si>
  <si>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</si>
  <si>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</si>
  <si>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</si>
  <si>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</si>
  <si>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</si>
  <si>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</si>
  <si>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</si>
  <si>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</si>
  <si>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</si>
  <si>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</si>
  <si>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</si>
  <si>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</si>
  <si>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</si>
  <si>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</si>
  <si>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</si>
  <si>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2022年所属预算单位一般公共预算支出预算表</t>
  </si>
  <si>
    <t>2022年所属预算单位一般公共预算基本支出表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</si>
  <si>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</si>
  <si>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</si>
  <si>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</si>
  <si>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</si>
  <si>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30229</t>
  </si>
  <si>
    <t>福利费</t>
  </si>
  <si>
    <t>50502</t>
  </si>
  <si>
    <t>30299</t>
  </si>
  <si>
    <t>其他商品和服务支出</t>
  </si>
  <si>
    <t>30301</t>
  </si>
  <si>
    <t>离休费</t>
  </si>
  <si>
    <t>50905</t>
  </si>
  <si>
    <t>离退休费</t>
  </si>
  <si>
    <t>30302</t>
  </si>
  <si>
    <t>退休费</t>
  </si>
  <si>
    <t>30305</t>
  </si>
  <si>
    <t>生活补助</t>
  </si>
  <si>
    <t>50901</t>
  </si>
  <si>
    <t>社会福利和救助</t>
  </si>
  <si>
    <t>30108</t>
  </si>
  <si>
    <t>机关事业单位基本养老保险缴费</t>
  </si>
  <si>
    <t>50501</t>
  </si>
  <si>
    <t>30110</t>
  </si>
  <si>
    <t>职工基本医疗保险缴费</t>
  </si>
  <si>
    <t>50102</t>
  </si>
  <si>
    <t>社会保障缴费</t>
  </si>
  <si>
    <t>30112</t>
  </si>
  <si>
    <t>其他社会保障缴费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</si>
  <si>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</si>
  <si>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</si>
  <si>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</si>
  <si>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</si>
  <si>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</si>
  <si>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</si>
  <si>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</si>
  <si>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</si>
  <si>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30207</t>
  </si>
  <si>
    <t>邮电费</t>
  </si>
  <si>
    <t>30201</t>
  </si>
  <si>
    <t>办公费</t>
  </si>
  <si>
    <t>30217</t>
  </si>
  <si>
    <t>公务接待费</t>
  </si>
  <si>
    <t>30113</t>
  </si>
  <si>
    <t>2022年所属预算单位支出经济分类汇总表</t>
  </si>
  <si>
    <t xml:space="preserve"> 部门预算经济分类  </t>
  </si>
  <si>
    <t>政府预算经济分类</t>
  </si>
  <si>
    <t xml:space="preserve"> 类</t>
  </si>
  <si>
    <t>302</t>
  </si>
  <si>
    <t>29</t>
  </si>
  <si>
    <t>505</t>
  </si>
  <si>
    <t>99</t>
  </si>
  <si>
    <t>303</t>
  </si>
  <si>
    <t>509</t>
  </si>
  <si>
    <t>301</t>
  </si>
  <si>
    <t>其他工资福利支出</t>
  </si>
  <si>
    <t>08</t>
  </si>
  <si>
    <t>10</t>
  </si>
  <si>
    <t>501</t>
  </si>
  <si>
    <t>03</t>
  </si>
  <si>
    <t>07</t>
  </si>
  <si>
    <t>17</t>
  </si>
  <si>
    <t>13</t>
  </si>
  <si>
    <t>2022年所属预算单位一般公共预算“三公”经费预算表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</si>
  <si>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</si>
  <si>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</si>
  <si>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</si>
  <si>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</si>
  <si>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</si>
  <si>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</si>
  <si>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2022年所属预算单位政府性基金支出预算表</t>
  </si>
  <si>
    <t>2022年所属预算单位项目支出预算表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</si>
  <si>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</si>
  <si>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</si>
  <si>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</si>
  <si>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</si>
  <si>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</si>
  <si>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</si>
  <si>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</si>
  <si>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政府性基金预算</t>
  </si>
  <si>
    <t>离退休职工、提前退休人员生活补贴及文明奖</t>
  </si>
  <si>
    <t>自收自支人员经费</t>
  </si>
  <si>
    <t>2022年所属预算单位国有资本经营预算支出情况表</t>
  </si>
  <si>
    <t>单位 （科目名称）</t>
  </si>
  <si>
    <t>基本支出</t>
  </si>
  <si>
    <t>商品服务支出</t>
  </si>
  <si>
    <t>社会事业和经济发展项目</t>
  </si>
  <si>
    <t>债务项目</t>
  </si>
  <si>
    <t>基本建设项目</t>
  </si>
  <si>
    <t>其他项目</t>
  </si>
  <si>
    <t>2022年所属预算单位政府采购计划表</t>
  </si>
  <si>
    <t>单位:万元</t>
  </si>
  <si>
    <t>部门（单位）</t>
  </si>
  <si>
    <t>政府采购金额</t>
  </si>
  <si>
    <t>上年结转</t>
  </si>
  <si>
    <t>其他资金</t>
  </si>
  <si>
    <t>货物</t>
  </si>
  <si>
    <t>工程</t>
  </si>
  <si>
    <t>服务</t>
  </si>
  <si>
    <t>电脑</t>
  </si>
  <si>
    <t>笔记本电脑</t>
  </si>
  <si>
    <t>打印机</t>
  </si>
  <si>
    <t>投影仪</t>
  </si>
  <si>
    <t>电视机</t>
  </si>
  <si>
    <t>复印纸</t>
  </si>
  <si>
    <t>档案柜</t>
  </si>
  <si>
    <t>空调（1.5P)</t>
  </si>
  <si>
    <t>空调（5P)</t>
  </si>
  <si>
    <t>办公桌</t>
  </si>
  <si>
    <t>办公椅</t>
  </si>
  <si>
    <t>沙发</t>
  </si>
  <si>
    <t>茶几</t>
  </si>
  <si>
    <t>碎纸机</t>
  </si>
  <si>
    <t>2022年度所属预算单位预算项目绩效目标表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</si>
  <si>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</si>
  <si>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</si>
  <si>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</si>
  <si>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</si>
  <si>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</si>
  <si>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</si>
  <si>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</si>
  <si>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</si>
  <si>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</si>
  <si>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</si>
  <si>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</si>
  <si>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</si>
  <si>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410482220000000001230</t>
  </si>
  <si>
    <t>≤18万元</t>
  </si>
  <si>
    <t>发放补助人数</t>
  </si>
  <si>
    <t>6人</t>
  </si>
  <si>
    <t>保持工作正常进行，稳定社会经济发展。</t>
  </si>
  <si>
    <t>保障</t>
  </si>
  <si>
    <t>自收自支人员经费满意度</t>
  </si>
  <si>
    <t>≥95%</t>
  </si>
  <si>
    <t>提升道路安全质量</t>
  </si>
  <si>
    <t>稳步提升</t>
  </si>
  <si>
    <t>自收自支人员经费及时发放</t>
  </si>
  <si>
    <t>及时</t>
  </si>
  <si>
    <t>410482220000000008141</t>
  </si>
  <si>
    <t>≤116.84万元</t>
  </si>
  <si>
    <t>离退休职工、提前退休人员生活补贴及文明奖发放人数</t>
  </si>
  <si>
    <t>62人</t>
  </si>
  <si>
    <t>离退休职工、提前退休人员满意度</t>
  </si>
  <si>
    <t>离退休职工、提前退休人员生活补贴及文明奖发放准确率</t>
  </si>
  <si>
    <t>100%</t>
  </si>
  <si>
    <t>按工作计划按时发放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</si>
</sst>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_ "/>
  </numFmts>
  <fonts count="24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8">
    <xf numFmtId="0" fontId="0" fillId="0" borderId="0" xfId="0" applyAlignment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Fill="1" applyAlignment="1"/>
    <xf numFmtId="0" fontId="0" fillId="0" borderId="0" xfId="0" applyFill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0" borderId="4" xfId="0" applyBorder="1" applyAlignment="1"/>
    <xf numFmtId="0" fontId="1" fillId="0" borderId="4" xfId="0" applyFont="1" applyBorder="1" applyAlignment="1">
      <alignment vertical="center" wrapText="1"/>
    </xf>
    <xf numFmtId="177" fontId="0" fillId="0" borderId="4" xfId="0" applyNumberFormat="1" applyBorder="1" applyAlignment="1"/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177" fontId="0" fillId="0" borderId="4" xfId="0" applyNumberForma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77" fontId="0" fillId="0" borderId="8" xfId="0" applyNumberFormat="1" applyFill="1" applyBorder="1" applyAlignment="1"/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4" xfId="0" applyFill="1" applyBorder="1" applyAlignment="1"/>
    <xf numFmtId="0" fontId="1" fillId="0" borderId="5" xfId="0" applyFont="1" applyFill="1" applyBorder="1" applyAlignment="1">
      <alignment vertical="center" wrapText="1"/>
    </xf>
    <xf numFmtId="0" fontId="0" fillId="0" borderId="4" xfId="0" applyFill="1" applyBorder="1" applyAlignment="1"/>
    <xf numFmtId="0" fontId="3" fillId="0" borderId="4" xfId="0" applyFont="1" applyFill="1" applyBorder="1" applyAlignment="1"/>
    <xf numFmtId="177" fontId="0" fillId="0" borderId="11" xfId="0" applyNumberFormat="1" applyFill="1" applyBorder="1" applyAlignment="1"/>
    <xf numFmtId="0" fontId="3" fillId="0" borderId="12" xfId="0" applyFont="1" applyFill="1" applyBorder="1" applyAlignment="1"/>
    <xf numFmtId="0" fontId="3" fillId="0" borderId="4" xfId="0" applyFont="1" applyBorder="1" applyAlignment="1"/>
    <xf numFmtId="0" fontId="3" fillId="0" borderId="12" xfId="0" applyFont="1" applyBorder="1" applyAlignment="1"/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6" topLeftCell="A7" activePane="bottomLeft" state="frozen"/>
      <selection/>
      <selection pane="bottomLeft" activeCell="A33" sqref="A33:B33"/>
    </sheetView>
  </sheetViews>
  <sheetFormatPr defaultColWidth="8.925" defaultRowHeight="14.25" outlineLevelCol="3"/>
  <cols>
    <col min="1" max="1" width="30.725" customWidth="1"/>
    <col min="2" max="2" width="17.8083333333333" customWidth="1"/>
    <col min="3" max="3" width="25.6416666666667" customWidth="1"/>
    <col min="4" max="4" width="16.4166666666667" customWidth="1"/>
  </cols>
  <sheetData>
    <row r="1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3" customHeight="1" spans="1:2">
      <c r="A3" s="3" t="s">
        <v>2</v>
      </c>
      <c r="B3" s="3" t="s">
        <v>3</v>
      </c>
    </row>
    <row r="4" ht="14.3" customHeight="1" spans="1:4">
      <c r="A4" s="37" t="s">
        <v>4</v>
      </c>
      <c r="B4" s="3" t="s">
        <v>5</v>
      </c>
      <c r="C4" s="3"/>
      <c r="D4" s="38" t="s">
        <v>6</v>
      </c>
    </row>
    <row r="5" customHeight="1" spans="1:4">
      <c r="A5" s="4" t="s">
        <v>7</v>
      </c>
      <c r="B5" s="4"/>
      <c r="C5" s="4" t="s">
        <v>8</v>
      </c>
      <c r="D5" s="4"/>
    </row>
    <row r="6" customHeight="1" spans="1:4">
      <c r="A6" s="4" t="s">
        <v>9</v>
      </c>
      <c r="B6" s="4" t="s">
        <v>10</v>
      </c>
      <c r="C6" s="4" t="s">
        <v>11</v>
      </c>
      <c r="D6" s="4" t="s">
        <v>12</v>
      </c>
    </row>
    <row r="7" customHeight="1" spans="1:4">
      <c r="A7" s="5" t="s">
        <v>13</v>
      </c>
      <c r="B7" s="6">
        <f>B8</f>
        <v>899.981279</v>
      </c>
      <c r="C7" s="5" t="s">
        <v>14</v>
      </c>
      <c r="D7" s="6"/>
    </row>
    <row r="8" customHeight="1" spans="1:4">
      <c r="A8" s="5" t="s">
        <v>15</v>
      </c>
      <c r="B8" s="6">
        <f>B37</f>
        <v>899.981279</v>
      </c>
      <c r="C8" s="5" t="s">
        <v>16</v>
      </c>
      <c r="D8" s="6"/>
    </row>
    <row r="9" customHeight="1" spans="1:4">
      <c r="A9" s="7" t="s">
        <v>17</v>
      </c>
      <c r="B9" s="6"/>
      <c r="C9" s="5" t="s">
        <v>18</v>
      </c>
      <c r="D9" s="6"/>
    </row>
    <row r="10" customHeight="1" spans="1:4">
      <c r="A10" s="7" t="s">
        <v>19</v>
      </c>
      <c r="B10" s="6"/>
      <c r="C10" s="5" t="s">
        <v>20</v>
      </c>
      <c r="D10" s="6"/>
    </row>
    <row r="11" customHeight="1" spans="1:4">
      <c r="A11" s="7" t="s">
        <v>21</v>
      </c>
      <c r="B11" s="6"/>
      <c r="C11" s="5" t="s">
        <v>22</v>
      </c>
      <c r="D11" s="6"/>
    </row>
    <row r="12" customHeight="1" spans="1:4">
      <c r="A12" s="7" t="s">
        <v>23</v>
      </c>
      <c r="B12" s="6"/>
      <c r="C12" s="5" t="s">
        <v>24</v>
      </c>
      <c r="D12" s="6"/>
    </row>
    <row r="13" customHeight="1" spans="1:4">
      <c r="A13" s="7" t="s">
        <v>25</v>
      </c>
      <c r="B13" s="6"/>
      <c r="C13" s="5" t="s">
        <v>26</v>
      </c>
      <c r="D13" s="6"/>
    </row>
    <row r="14" customHeight="1" spans="1:4">
      <c r="A14" s="7" t="s">
        <v>27</v>
      </c>
      <c r="B14" s="6"/>
      <c r="C14" s="5" t="s">
        <v>28</v>
      </c>
      <c r="D14" s="6">
        <v>206.254106</v>
      </c>
    </row>
    <row r="15" customHeight="1" spans="1:4">
      <c r="A15" s="7" t="s">
        <v>29</v>
      </c>
      <c r="B15" s="6"/>
      <c r="C15" s="5" t="s">
        <v>30</v>
      </c>
      <c r="D15" s="6"/>
    </row>
    <row r="16" customHeight="1" spans="1:4">
      <c r="A16" s="7" t="s">
        <v>31</v>
      </c>
      <c r="B16" s="6"/>
      <c r="C16" s="5" t="s">
        <v>32</v>
      </c>
      <c r="D16" s="6">
        <f>38.701935+3.51</f>
        <v>42.211935</v>
      </c>
    </row>
    <row r="17" customHeight="1" spans="1:4">
      <c r="A17" s="7"/>
      <c r="B17" s="7"/>
      <c r="C17" s="5" t="s">
        <v>33</v>
      </c>
      <c r="D17" s="6"/>
    </row>
    <row r="18" customHeight="1" spans="1:4">
      <c r="A18" s="7"/>
      <c r="B18" s="7"/>
      <c r="C18" s="5" t="s">
        <v>34</v>
      </c>
      <c r="D18" s="6"/>
    </row>
    <row r="19" customHeight="1" spans="1:4">
      <c r="A19" s="7"/>
      <c r="B19" s="7"/>
      <c r="C19" s="5" t="s">
        <v>35</v>
      </c>
      <c r="D19" s="6"/>
    </row>
    <row r="20" customHeight="1" spans="1:4">
      <c r="A20" s="7"/>
      <c r="B20" s="7"/>
      <c r="C20" s="5" t="s">
        <v>36</v>
      </c>
      <c r="D20" s="6">
        <v>591.38271</v>
      </c>
    </row>
    <row r="21" customHeight="1" spans="1:4">
      <c r="A21" s="7"/>
      <c r="B21" s="7"/>
      <c r="C21" s="5" t="s">
        <v>37</v>
      </c>
      <c r="D21" s="6"/>
    </row>
    <row r="22" customHeight="1" spans="1:4">
      <c r="A22" s="7"/>
      <c r="B22" s="7"/>
      <c r="C22" s="5" t="s">
        <v>38</v>
      </c>
      <c r="D22" s="6"/>
    </row>
    <row r="23" customHeight="1" spans="1:4">
      <c r="A23" s="7"/>
      <c r="B23" s="7"/>
      <c r="C23" s="5" t="s">
        <v>39</v>
      </c>
      <c r="D23" s="6"/>
    </row>
    <row r="24" customHeight="1" spans="1:4">
      <c r="A24" s="7"/>
      <c r="B24" s="7"/>
      <c r="C24" s="5" t="s">
        <v>40</v>
      </c>
      <c r="D24" s="6"/>
    </row>
    <row r="25" customHeight="1" spans="1:4">
      <c r="A25" s="7"/>
      <c r="B25" s="7"/>
      <c r="C25" s="5" t="s">
        <v>41</v>
      </c>
      <c r="D25" s="6"/>
    </row>
    <row r="26" customHeight="1" spans="1:4">
      <c r="A26" s="7"/>
      <c r="B26" s="7"/>
      <c r="C26" s="5" t="s">
        <v>42</v>
      </c>
      <c r="D26" s="6">
        <v>60.132528</v>
      </c>
    </row>
    <row r="27" customHeight="1" spans="1:4">
      <c r="A27" s="7"/>
      <c r="B27" s="7"/>
      <c r="C27" s="5" t="s">
        <v>43</v>
      </c>
      <c r="D27" s="6"/>
    </row>
    <row r="28" ht="14.3" customHeight="1" spans="1:4">
      <c r="A28" s="7"/>
      <c r="B28" s="7"/>
      <c r="C28" s="5" t="s">
        <v>44</v>
      </c>
      <c r="D28" s="6"/>
    </row>
    <row r="29" ht="14.3" customHeight="1" spans="1:4">
      <c r="A29" s="7"/>
      <c r="B29" s="7"/>
      <c r="C29" s="5" t="s">
        <v>45</v>
      </c>
      <c r="D29" s="6"/>
    </row>
    <row r="30" ht="14.3" customHeight="1" spans="1:4">
      <c r="A30" s="7"/>
      <c r="B30" s="7"/>
      <c r="C30" s="5" t="s">
        <v>46</v>
      </c>
      <c r="D30" s="6"/>
    </row>
    <row r="31" ht="14.3" customHeight="1" spans="1:4">
      <c r="A31" s="7"/>
      <c r="B31" s="7"/>
      <c r="C31" s="5" t="s">
        <v>47</v>
      </c>
      <c r="D31" s="6"/>
    </row>
    <row r="32" ht="14.3" customHeight="1" spans="1:4">
      <c r="A32" s="7"/>
      <c r="B32" s="7"/>
      <c r="C32" s="5" t="s">
        <v>48</v>
      </c>
      <c r="D32" s="6"/>
    </row>
    <row r="33" ht="14.3" customHeight="1" spans="1:4">
      <c r="A33" s="7"/>
      <c r="B33" s="7"/>
      <c r="C33" s="5" t="s">
        <v>49</v>
      </c>
      <c r="D33" s="6"/>
    </row>
    <row r="34" ht="14.3" customHeight="1" spans="1:4">
      <c r="A34" s="7"/>
      <c r="B34" s="7"/>
      <c r="C34" s="5" t="s">
        <v>50</v>
      </c>
      <c r="D34" s="6"/>
    </row>
    <row r="35" ht="14.3" customHeight="1" spans="1:4">
      <c r="A35" s="7"/>
      <c r="B35" s="7"/>
      <c r="C35" s="5" t="s">
        <v>51</v>
      </c>
      <c r="D35" s="6"/>
    </row>
    <row r="36" ht="14.3" customHeight="1" spans="1:4">
      <c r="A36" s="7"/>
      <c r="B36" s="7"/>
      <c r="C36" s="7" t="s">
        <v>52</v>
      </c>
      <c r="D36" s="6"/>
    </row>
    <row r="37" ht="14.3" customHeight="1" spans="1:4">
      <c r="A37" s="4" t="s">
        <v>53</v>
      </c>
      <c r="B37" s="6">
        <f>896.471279+3.51</f>
        <v>899.981279</v>
      </c>
      <c r="C37" s="4" t="s">
        <v>54</v>
      </c>
      <c r="D37" s="6">
        <f>SUM(D26+D20+D16+D14)</f>
        <v>899.981279</v>
      </c>
    </row>
    <row r="38" ht="14.3" customHeight="1" spans="1:4">
      <c r="A38" s="7" t="s">
        <v>55</v>
      </c>
      <c r="B38" s="6"/>
      <c r="C38" s="7" t="s">
        <v>56</v>
      </c>
      <c r="D38" s="6"/>
    </row>
    <row r="39" ht="14.3" customHeight="1" spans="1:4">
      <c r="A39" s="4" t="s">
        <v>57</v>
      </c>
      <c r="B39" s="6">
        <f>896.471279+3.51</f>
        <v>899.981279</v>
      </c>
      <c r="C39" s="4" t="s">
        <v>58</v>
      </c>
      <c r="D39" s="6">
        <f>D37</f>
        <v>899.981279</v>
      </c>
    </row>
  </sheetData>
  <mergeCells count="25">
    <mergeCell ref="A1:D1"/>
    <mergeCell ref="A2:D2"/>
    <mergeCell ref="B4:C4"/>
    <mergeCell ref="A5:B5"/>
    <mergeCell ref="C5:D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ageMargins left="0.25" right="0.25" top="0.75" bottom="0.75" header="0.297916666666667" footer="0.29791666666666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23" sqref="B23"/>
    </sheetView>
  </sheetViews>
  <sheetFormatPr defaultColWidth="8.925" defaultRowHeight="14.25"/>
  <cols>
    <col min="1" max="1" width="15.3833333333333" customWidth="1"/>
    <col min="2" max="2" width="17.8083333333333" customWidth="1"/>
    <col min="3" max="3" width="25.6416666666667" customWidth="1"/>
    <col min="4" max="4" width="19.325" customWidth="1"/>
    <col min="5" max="20" width="15.3833333333333" customWidth="1"/>
  </cols>
  <sheetData>
    <row r="1" ht="14.3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3" customHeight="1" spans="1:2">
      <c r="A3" s="3" t="s">
        <v>2</v>
      </c>
      <c r="B3" s="3" t="s">
        <v>3</v>
      </c>
    </row>
    <row r="4" ht="14.3" customHeight="1" spans="1:20">
      <c r="A4" s="37" t="s">
        <v>60</v>
      </c>
      <c r="B4" s="37" t="s">
        <v>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 t="s">
        <v>6</v>
      </c>
    </row>
    <row r="5" customHeight="1" spans="1:20">
      <c r="A5" s="4" t="s">
        <v>61</v>
      </c>
      <c r="B5" s="4" t="s">
        <v>62</v>
      </c>
      <c r="C5" s="4" t="s">
        <v>63</v>
      </c>
      <c r="D5" s="4" t="s">
        <v>64</v>
      </c>
      <c r="E5" s="4"/>
      <c r="F5" s="4"/>
      <c r="G5" s="4"/>
      <c r="H5" s="4"/>
      <c r="I5" s="4"/>
      <c r="J5" s="4"/>
      <c r="K5" s="4"/>
      <c r="L5" s="4"/>
      <c r="M5" s="4"/>
      <c r="N5" s="4"/>
      <c r="O5" s="4" t="s">
        <v>55</v>
      </c>
      <c r="P5" s="4"/>
      <c r="Q5" s="4"/>
      <c r="R5" s="4"/>
      <c r="S5" s="4"/>
      <c r="T5" s="4"/>
    </row>
    <row r="6" customHeight="1" spans="1:20">
      <c r="A6" s="4"/>
      <c r="B6" s="4"/>
      <c r="C6" s="4"/>
      <c r="D6" s="4" t="s">
        <v>65</v>
      </c>
      <c r="E6" s="4" t="s">
        <v>66</v>
      </c>
      <c r="F6" s="4"/>
      <c r="G6" s="4" t="s">
        <v>67</v>
      </c>
      <c r="H6" s="4" t="s">
        <v>68</v>
      </c>
      <c r="I6" s="4" t="s">
        <v>69</v>
      </c>
      <c r="J6" s="4" t="s">
        <v>70</v>
      </c>
      <c r="K6" s="4" t="s">
        <v>71</v>
      </c>
      <c r="L6" s="4" t="s">
        <v>72</v>
      </c>
      <c r="M6" s="4" t="s">
        <v>73</v>
      </c>
      <c r="N6" s="4" t="s">
        <v>74</v>
      </c>
      <c r="O6" s="4" t="s">
        <v>65</v>
      </c>
      <c r="P6" s="4" t="s">
        <v>66</v>
      </c>
      <c r="Q6" s="4" t="s">
        <v>67</v>
      </c>
      <c r="R6" s="4" t="s">
        <v>68</v>
      </c>
      <c r="S6" s="4" t="s">
        <v>75</v>
      </c>
      <c r="T6" s="4" t="s">
        <v>76</v>
      </c>
    </row>
    <row r="7" customHeight="1" spans="1:20">
      <c r="A7" s="4"/>
      <c r="B7" s="4"/>
      <c r="C7" s="4"/>
      <c r="D7" s="4"/>
      <c r="E7" s="4" t="s">
        <v>77</v>
      </c>
      <c r="F7" s="4" t="s">
        <v>15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customHeight="1" spans="1:20">
      <c r="A8" s="7"/>
      <c r="B8" s="4" t="s">
        <v>65</v>
      </c>
      <c r="C8" s="6">
        <f t="shared" ref="C8:F8" si="0">896.471279+3.51</f>
        <v>899.981279</v>
      </c>
      <c r="D8" s="6">
        <f t="shared" si="0"/>
        <v>899.981279</v>
      </c>
      <c r="E8" s="6">
        <f t="shared" si="0"/>
        <v>899.981279</v>
      </c>
      <c r="F8" s="6">
        <f t="shared" si="0"/>
        <v>899.981279</v>
      </c>
      <c r="G8" s="6"/>
      <c r="H8" s="6"/>
      <c r="I8" s="6"/>
      <c r="J8" s="6">
        <v>0</v>
      </c>
      <c r="K8" s="6">
        <v>0</v>
      </c>
      <c r="L8" s="6">
        <v>0</v>
      </c>
      <c r="M8" s="6">
        <v>0</v>
      </c>
      <c r="N8" s="6">
        <v>0</v>
      </c>
      <c r="O8" s="6"/>
      <c r="P8" s="6">
        <v>0</v>
      </c>
      <c r="Q8" s="6">
        <v>0</v>
      </c>
      <c r="R8" s="6">
        <v>0</v>
      </c>
      <c r="S8" s="6"/>
      <c r="T8" s="6"/>
    </row>
    <row r="9" customHeight="1" spans="1:20">
      <c r="A9" s="5" t="s">
        <v>78</v>
      </c>
      <c r="B9" s="5" t="s">
        <v>3</v>
      </c>
      <c r="C9" s="6">
        <f t="shared" ref="C9:F9" si="1">896.471279+3.51</f>
        <v>899.981279</v>
      </c>
      <c r="D9" s="6">
        <f t="shared" si="1"/>
        <v>899.981279</v>
      </c>
      <c r="E9" s="6">
        <f t="shared" si="1"/>
        <v>899.981279</v>
      </c>
      <c r="F9" s="6">
        <f t="shared" si="1"/>
        <v>899.981279</v>
      </c>
      <c r="G9" s="6"/>
      <c r="H9" s="6"/>
      <c r="I9" s="6"/>
      <c r="J9" s="6">
        <v>0</v>
      </c>
      <c r="K9" s="6">
        <v>0</v>
      </c>
      <c r="L9" s="6">
        <v>0</v>
      </c>
      <c r="M9" s="6">
        <v>0</v>
      </c>
      <c r="N9" s="6">
        <v>0</v>
      </c>
      <c r="O9" s="6"/>
      <c r="P9" s="6">
        <v>0</v>
      </c>
      <c r="Q9" s="6">
        <v>0</v>
      </c>
      <c r="R9" s="6">
        <v>0</v>
      </c>
      <c r="S9" s="6"/>
      <c r="T9" s="6">
        <v>0</v>
      </c>
    </row>
    <row r="10" ht="22.6" customHeight="1" spans="1:20">
      <c r="A10" s="5" t="s">
        <v>79</v>
      </c>
      <c r="B10" s="5" t="s">
        <v>80</v>
      </c>
      <c r="C10" s="6">
        <f t="shared" ref="C10:F10" si="2">896.471279+3.51</f>
        <v>899.981279</v>
      </c>
      <c r="D10" s="6">
        <f t="shared" si="2"/>
        <v>899.981279</v>
      </c>
      <c r="E10" s="6">
        <f t="shared" si="2"/>
        <v>899.981279</v>
      </c>
      <c r="F10" s="6">
        <f t="shared" si="2"/>
        <v>899.981279</v>
      </c>
      <c r="G10" s="6"/>
      <c r="H10" s="6"/>
      <c r="I10" s="6"/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/>
      <c r="P10" s="6">
        <v>0</v>
      </c>
      <c r="Q10" s="6">
        <v>0</v>
      </c>
      <c r="R10" s="6">
        <v>0</v>
      </c>
      <c r="S10" s="6"/>
      <c r="T10" s="6">
        <v>0</v>
      </c>
    </row>
  </sheetData>
  <mergeCells count="24">
    <mergeCell ref="A1:T1"/>
    <mergeCell ref="A2:T2"/>
    <mergeCell ref="B4:S4"/>
    <mergeCell ref="D5:N5"/>
    <mergeCell ref="O5:T5"/>
    <mergeCell ref="E6:F6"/>
    <mergeCell ref="A5:A7"/>
    <mergeCell ref="B5:B7"/>
    <mergeCell ref="C5:C7"/>
    <mergeCell ref="D6:D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</mergeCells>
  <pageMargins left="0.75" right="0.75" top="0.26875" bottom="0.26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0" sqref="$A10:$XFD10"/>
    </sheetView>
  </sheetViews>
  <sheetFormatPr defaultColWidth="8.925" defaultRowHeight="14.25"/>
  <cols>
    <col min="1" max="1" width="5.64166666666667" style="49" customWidth="1"/>
    <col min="2" max="2" width="5.31666666666667" style="49" customWidth="1"/>
    <col min="3" max="3" width="5.85833333333333" style="49" customWidth="1"/>
    <col min="4" max="4" width="6.94166666666667" style="49" customWidth="1"/>
    <col min="5" max="5" width="20.5166666666667" style="49" customWidth="1"/>
    <col min="6" max="14" width="15.3833333333333" style="49" customWidth="1"/>
    <col min="15" max="18" width="9.76666666666667" style="49" customWidth="1"/>
    <col min="19" max="16384" width="8.925" style="49"/>
  </cols>
  <sheetData>
    <row r="1" ht="14.3" customHeight="1" spans="1:1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8.45" customHeight="1" spans="1:14">
      <c r="A2" s="51" t="s">
        <v>81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ht="14.3" customHeight="1" spans="1:5">
      <c r="A3" s="52" t="s">
        <v>2</v>
      </c>
      <c r="B3" s="52"/>
      <c r="C3" s="52"/>
      <c r="D3" s="52" t="s">
        <v>3</v>
      </c>
      <c r="E3" s="52"/>
    </row>
    <row r="4" ht="14.3" customHeight="1" spans="1:14">
      <c r="A4" s="53" t="s">
        <v>60</v>
      </c>
      <c r="B4" s="53"/>
      <c r="C4" s="53"/>
      <c r="D4" s="53" t="s">
        <v>5</v>
      </c>
      <c r="E4" s="53"/>
      <c r="F4" s="53"/>
      <c r="G4" s="53"/>
      <c r="H4" s="53"/>
      <c r="I4" s="53"/>
      <c r="J4" s="53"/>
      <c r="K4" s="53"/>
      <c r="L4" s="53"/>
      <c r="M4" s="53"/>
      <c r="N4" s="57" t="s">
        <v>6</v>
      </c>
    </row>
    <row r="5" ht="14.3" customHeight="1" spans="1:14">
      <c r="A5" s="54" t="s">
        <v>82</v>
      </c>
      <c r="B5" s="54"/>
      <c r="C5" s="54"/>
      <c r="D5" s="54" t="s">
        <v>83</v>
      </c>
      <c r="E5" s="54" t="s">
        <v>84</v>
      </c>
      <c r="F5" s="54" t="s">
        <v>65</v>
      </c>
      <c r="G5" s="54" t="s">
        <v>85</v>
      </c>
      <c r="H5" s="54"/>
      <c r="I5" s="54"/>
      <c r="J5" s="54"/>
      <c r="K5" s="54"/>
      <c r="L5" s="54" t="s">
        <v>86</v>
      </c>
      <c r="M5" s="54"/>
      <c r="N5" s="54"/>
    </row>
    <row r="6" ht="14.3" customHeight="1" spans="1:14">
      <c r="A6" s="54"/>
      <c r="B6" s="54"/>
      <c r="C6" s="54"/>
      <c r="D6" s="54"/>
      <c r="E6" s="54"/>
      <c r="F6" s="54"/>
      <c r="G6" s="54" t="s">
        <v>77</v>
      </c>
      <c r="H6" s="54" t="s">
        <v>87</v>
      </c>
      <c r="I6" s="54"/>
      <c r="J6" s="54" t="s">
        <v>88</v>
      </c>
      <c r="K6" s="54"/>
      <c r="L6" s="54" t="s">
        <v>77</v>
      </c>
      <c r="M6" s="54" t="s">
        <v>89</v>
      </c>
      <c r="N6" s="54" t="s">
        <v>90</v>
      </c>
    </row>
    <row r="7" ht="33.9" customHeight="1" spans="1:14">
      <c r="A7" s="54" t="s">
        <v>91</v>
      </c>
      <c r="B7" s="54" t="s">
        <v>92</v>
      </c>
      <c r="C7" s="54" t="s">
        <v>93</v>
      </c>
      <c r="D7" s="54"/>
      <c r="E7" s="54"/>
      <c r="F7" s="54"/>
      <c r="G7" s="54"/>
      <c r="H7" s="54" t="s">
        <v>94</v>
      </c>
      <c r="I7" s="54" t="s">
        <v>95</v>
      </c>
      <c r="J7" s="54" t="s">
        <v>96</v>
      </c>
      <c r="K7" s="54" t="s">
        <v>97</v>
      </c>
      <c r="L7" s="54"/>
      <c r="M7" s="54"/>
      <c r="N7" s="54"/>
    </row>
    <row r="8" ht="14.3" customHeight="1" spans="1:14">
      <c r="A8" s="55"/>
      <c r="B8" s="55"/>
      <c r="C8" s="55"/>
      <c r="D8" s="55"/>
      <c r="E8" s="55" t="s">
        <v>65</v>
      </c>
      <c r="F8" s="48">
        <f t="shared" ref="F8:H8" si="0">F9</f>
        <v>899.981279</v>
      </c>
      <c r="G8" s="48">
        <f t="shared" si="0"/>
        <v>765.141279</v>
      </c>
      <c r="H8" s="48">
        <f t="shared" si="0"/>
        <v>721.492459</v>
      </c>
      <c r="I8" s="48">
        <v>10.9848</v>
      </c>
      <c r="J8" s="48">
        <v>32.66402</v>
      </c>
      <c r="K8" s="48"/>
      <c r="L8" s="48">
        <v>134.84</v>
      </c>
      <c r="M8" s="48">
        <v>134.84</v>
      </c>
      <c r="N8" s="48"/>
    </row>
    <row r="9" customHeight="1" spans="1:14">
      <c r="A9" s="54" t="s">
        <v>98</v>
      </c>
      <c r="B9" s="54"/>
      <c r="C9" s="54"/>
      <c r="D9" s="54" t="s">
        <v>99</v>
      </c>
      <c r="E9" s="54" t="s">
        <v>5</v>
      </c>
      <c r="F9" s="48">
        <f t="shared" ref="F9:H9" si="1">SUM(F10:F15)</f>
        <v>899.981279</v>
      </c>
      <c r="G9" s="48">
        <f t="shared" si="1"/>
        <v>765.141279</v>
      </c>
      <c r="H9" s="48">
        <f t="shared" si="1"/>
        <v>721.492459</v>
      </c>
      <c r="I9" s="48">
        <v>10.9848</v>
      </c>
      <c r="J9" s="48">
        <v>32.66402</v>
      </c>
      <c r="K9" s="48"/>
      <c r="L9" s="48">
        <v>134.84</v>
      </c>
      <c r="M9" s="48">
        <v>134.84</v>
      </c>
      <c r="N9" s="48"/>
    </row>
    <row r="10" customHeight="1" spans="1:14">
      <c r="A10" s="55" t="s">
        <v>100</v>
      </c>
      <c r="B10" s="55" t="s">
        <v>101</v>
      </c>
      <c r="C10" s="55" t="s">
        <v>102</v>
      </c>
      <c r="D10" s="55"/>
      <c r="E10" s="55" t="s">
        <v>103</v>
      </c>
      <c r="F10" s="48">
        <v>130.50321</v>
      </c>
      <c r="G10" s="48">
        <v>13.66321</v>
      </c>
      <c r="H10" s="48"/>
      <c r="I10" s="48">
        <v>10.9848</v>
      </c>
      <c r="J10" s="48">
        <v>2.67841</v>
      </c>
      <c r="K10" s="48"/>
      <c r="L10" s="48">
        <v>116.84</v>
      </c>
      <c r="M10" s="48">
        <v>116.84</v>
      </c>
      <c r="N10" s="48"/>
    </row>
    <row r="11" s="49" customFormat="1" ht="22.6" customHeight="1" spans="1:14">
      <c r="A11" s="55" t="s">
        <v>100</v>
      </c>
      <c r="B11" s="55" t="s">
        <v>101</v>
      </c>
      <c r="C11" s="55" t="s">
        <v>101</v>
      </c>
      <c r="D11" s="55"/>
      <c r="E11" s="55" t="s">
        <v>104</v>
      </c>
      <c r="F11" s="48">
        <v>75.750896</v>
      </c>
      <c r="G11" s="48">
        <v>75.750896</v>
      </c>
      <c r="H11" s="48">
        <v>75.750896</v>
      </c>
      <c r="I11" s="48"/>
      <c r="J11" s="48"/>
      <c r="K11" s="48"/>
      <c r="L11" s="48"/>
      <c r="M11" s="48"/>
      <c r="N11" s="48"/>
    </row>
    <row r="12" s="49" customFormat="1" customHeight="1" spans="1:14">
      <c r="A12" s="55" t="s">
        <v>105</v>
      </c>
      <c r="B12" s="55" t="s">
        <v>106</v>
      </c>
      <c r="C12" s="56" t="s">
        <v>102</v>
      </c>
      <c r="D12" s="55"/>
      <c r="E12" s="55" t="s">
        <v>107</v>
      </c>
      <c r="F12" s="48">
        <f t="shared" ref="F12:H12" si="2">38.701935+3.51</f>
        <v>42.211935</v>
      </c>
      <c r="G12" s="48">
        <f t="shared" si="2"/>
        <v>42.211935</v>
      </c>
      <c r="H12" s="48">
        <f t="shared" si="2"/>
        <v>42.211935</v>
      </c>
      <c r="I12" s="48"/>
      <c r="J12" s="48"/>
      <c r="K12" s="48"/>
      <c r="L12" s="48"/>
      <c r="M12" s="48"/>
      <c r="N12" s="48"/>
    </row>
    <row r="13" s="49" customFormat="1" customHeight="1" spans="1:14">
      <c r="A13" s="55" t="s">
        <v>108</v>
      </c>
      <c r="B13" s="55" t="s">
        <v>109</v>
      </c>
      <c r="C13" s="55">
        <v>99</v>
      </c>
      <c r="D13" s="55"/>
      <c r="E13" s="55" t="s">
        <v>110</v>
      </c>
      <c r="F13" s="48">
        <v>573.38271</v>
      </c>
      <c r="G13" s="48">
        <v>573.38271</v>
      </c>
      <c r="H13" s="48">
        <v>543.3971</v>
      </c>
      <c r="I13" s="48"/>
      <c r="J13" s="48">
        <v>29.98561</v>
      </c>
      <c r="K13" s="48"/>
      <c r="L13" s="48"/>
      <c r="M13" s="48"/>
      <c r="N13" s="48"/>
    </row>
    <row r="14" s="49" customFormat="1" customHeight="1" spans="1:14">
      <c r="A14" s="55" t="s">
        <v>108</v>
      </c>
      <c r="B14" s="55" t="s">
        <v>109</v>
      </c>
      <c r="C14" s="55" t="s">
        <v>111</v>
      </c>
      <c r="D14" s="55"/>
      <c r="E14" s="55" t="s">
        <v>112</v>
      </c>
      <c r="F14" s="48">
        <v>18</v>
      </c>
      <c r="G14" s="48"/>
      <c r="H14" s="48"/>
      <c r="I14" s="48"/>
      <c r="J14" s="48"/>
      <c r="K14" s="48"/>
      <c r="L14" s="48">
        <v>18</v>
      </c>
      <c r="M14" s="48">
        <v>18</v>
      </c>
      <c r="N14" s="48"/>
    </row>
    <row r="15" s="49" customFormat="1" customHeight="1" spans="1:14">
      <c r="A15" s="55" t="s">
        <v>113</v>
      </c>
      <c r="B15" s="55" t="s">
        <v>102</v>
      </c>
      <c r="C15" s="55" t="s">
        <v>109</v>
      </c>
      <c r="D15" s="55"/>
      <c r="E15" s="55" t="s">
        <v>114</v>
      </c>
      <c r="F15" s="48">
        <v>60.132528</v>
      </c>
      <c r="G15" s="48">
        <v>60.132528</v>
      </c>
      <c r="H15" s="48">
        <v>60.132528</v>
      </c>
      <c r="I15" s="48"/>
      <c r="J15" s="48"/>
      <c r="K15" s="48"/>
      <c r="L15" s="48"/>
      <c r="M15" s="48"/>
      <c r="N15" s="48"/>
    </row>
  </sheetData>
  <mergeCells count="18">
    <mergeCell ref="A1:N1"/>
    <mergeCell ref="A2:N2"/>
    <mergeCell ref="A3:C3"/>
    <mergeCell ref="D3:E3"/>
    <mergeCell ref="A4:C4"/>
    <mergeCell ref="D4:M4"/>
    <mergeCell ref="G5:K5"/>
    <mergeCell ref="L5:N5"/>
    <mergeCell ref="H6:I6"/>
    <mergeCell ref="J6:K6"/>
    <mergeCell ref="D5:D7"/>
    <mergeCell ref="E5:E7"/>
    <mergeCell ref="F5:F7"/>
    <mergeCell ref="G6:G7"/>
    <mergeCell ref="L6:L7"/>
    <mergeCell ref="M6:M7"/>
    <mergeCell ref="N6:N7"/>
    <mergeCell ref="A5:C6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pane ySplit="7" topLeftCell="A8" activePane="bottomLeft" state="frozen"/>
      <selection/>
      <selection pane="bottomLeft" activeCell="C38" sqref="C38"/>
    </sheetView>
  </sheetViews>
  <sheetFormatPr defaultColWidth="8.925" defaultRowHeight="14.25" outlineLevelCol="7"/>
  <cols>
    <col min="1" max="1" width="30.725" customWidth="1"/>
    <col min="2" max="2" width="17.8083333333333" customWidth="1"/>
    <col min="3" max="3" width="25.6416666666667" customWidth="1"/>
    <col min="4" max="4" width="19.325" customWidth="1"/>
    <col min="5" max="5" width="14.325" customWidth="1"/>
    <col min="6" max="6" width="17.6916666666667" customWidth="1"/>
    <col min="7" max="8" width="12.816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28.45" customHeight="1" spans="1:8">
      <c r="A2" s="2" t="s">
        <v>115</v>
      </c>
      <c r="B2" s="2"/>
      <c r="C2" s="2"/>
      <c r="D2" s="2"/>
      <c r="E2" s="2"/>
      <c r="F2" s="2"/>
      <c r="G2" s="2"/>
      <c r="H2" s="2"/>
    </row>
    <row r="3" ht="14.3" customHeight="1" spans="1:2">
      <c r="A3" s="3" t="s">
        <v>2</v>
      </c>
      <c r="B3" s="3" t="s">
        <v>3</v>
      </c>
    </row>
    <row r="4" ht="14.3" customHeight="1" spans="1:8">
      <c r="A4" s="37" t="s">
        <v>116</v>
      </c>
      <c r="B4" s="3" t="s">
        <v>5</v>
      </c>
      <c r="C4" s="3"/>
      <c r="D4" s="3"/>
      <c r="E4" s="3"/>
      <c r="F4" s="3"/>
      <c r="G4" s="3"/>
      <c r="H4" s="38" t="s">
        <v>6</v>
      </c>
    </row>
    <row r="5" ht="14.3" customHeight="1" spans="1:8">
      <c r="A5" s="4" t="s">
        <v>117</v>
      </c>
      <c r="B5" s="4"/>
      <c r="C5" s="4" t="s">
        <v>118</v>
      </c>
      <c r="D5" s="4"/>
      <c r="E5" s="4"/>
      <c r="F5" s="4"/>
      <c r="G5" s="4"/>
      <c r="H5" s="4"/>
    </row>
    <row r="6" ht="14.3" customHeight="1" spans="1:8">
      <c r="A6" s="4" t="s">
        <v>119</v>
      </c>
      <c r="B6" s="4" t="s">
        <v>120</v>
      </c>
      <c r="C6" s="4" t="s">
        <v>119</v>
      </c>
      <c r="D6" s="4" t="s">
        <v>65</v>
      </c>
      <c r="E6" s="4" t="s">
        <v>121</v>
      </c>
      <c r="F6" s="4"/>
      <c r="G6" s="4" t="s">
        <v>122</v>
      </c>
      <c r="H6" s="4" t="s">
        <v>68</v>
      </c>
    </row>
    <row r="7" ht="14.3" customHeight="1" spans="1:8">
      <c r="A7" s="4"/>
      <c r="B7" s="4"/>
      <c r="C7" s="4"/>
      <c r="D7" s="4"/>
      <c r="E7" s="4" t="s">
        <v>123</v>
      </c>
      <c r="F7" s="4" t="s">
        <v>15</v>
      </c>
      <c r="G7" s="4"/>
      <c r="H7" s="4"/>
    </row>
    <row r="8" ht="16.25" customHeight="1" spans="1:8">
      <c r="A8" s="5" t="s">
        <v>124</v>
      </c>
      <c r="B8" s="6">
        <v>900</v>
      </c>
      <c r="C8" s="7" t="s">
        <v>125</v>
      </c>
      <c r="D8" s="6">
        <f t="shared" ref="D8:F8" si="0">SUM(D9:D38)</f>
        <v>899.981279</v>
      </c>
      <c r="E8" s="6">
        <f t="shared" si="0"/>
        <v>899.981279</v>
      </c>
      <c r="F8" s="6">
        <f t="shared" si="0"/>
        <v>899.981279</v>
      </c>
      <c r="G8" s="6"/>
      <c r="H8" s="6"/>
    </row>
    <row r="9" ht="16.25" customHeight="1" spans="1:8">
      <c r="A9" s="5" t="s">
        <v>126</v>
      </c>
      <c r="B9" s="6">
        <v>900</v>
      </c>
      <c r="C9" s="7" t="s">
        <v>127</v>
      </c>
      <c r="D9" s="6"/>
      <c r="E9" s="6"/>
      <c r="F9" s="6"/>
      <c r="G9" s="6"/>
      <c r="H9" s="6"/>
    </row>
    <row r="10" ht="16.25" customHeight="1" spans="1:8">
      <c r="A10" s="5" t="s">
        <v>128</v>
      </c>
      <c r="B10" s="6">
        <v>900</v>
      </c>
      <c r="C10" s="7" t="s">
        <v>129</v>
      </c>
      <c r="D10" s="6"/>
      <c r="E10" s="6"/>
      <c r="F10" s="6"/>
      <c r="G10" s="6"/>
      <c r="H10" s="6"/>
    </row>
    <row r="11" ht="16.25" customHeight="1" spans="1:8">
      <c r="A11" s="5" t="s">
        <v>130</v>
      </c>
      <c r="B11" s="6"/>
      <c r="C11" s="7" t="s">
        <v>131</v>
      </c>
      <c r="D11" s="6"/>
      <c r="E11" s="6"/>
      <c r="F11" s="6"/>
      <c r="G11" s="6"/>
      <c r="H11" s="6"/>
    </row>
    <row r="12" ht="16.25" customHeight="1" spans="1:8">
      <c r="A12" s="5" t="s">
        <v>132</v>
      </c>
      <c r="B12" s="6"/>
      <c r="C12" s="7" t="s">
        <v>133</v>
      </c>
      <c r="D12" s="6"/>
      <c r="E12" s="6"/>
      <c r="F12" s="6"/>
      <c r="G12" s="6"/>
      <c r="H12" s="6"/>
    </row>
    <row r="13" ht="16.25" customHeight="1" spans="1:8">
      <c r="A13" s="5" t="s">
        <v>134</v>
      </c>
      <c r="B13" s="6"/>
      <c r="C13" s="7" t="s">
        <v>135</v>
      </c>
      <c r="D13" s="6"/>
      <c r="E13" s="6"/>
      <c r="F13" s="6"/>
      <c r="G13" s="6"/>
      <c r="H13" s="6"/>
    </row>
    <row r="14" ht="16.25" customHeight="1" spans="1:8">
      <c r="A14" s="5" t="s">
        <v>126</v>
      </c>
      <c r="B14" s="6">
        <v>0</v>
      </c>
      <c r="C14" s="7" t="s">
        <v>136</v>
      </c>
      <c r="D14" s="6"/>
      <c r="E14" s="6"/>
      <c r="F14" s="6"/>
      <c r="G14" s="6"/>
      <c r="H14" s="6"/>
    </row>
    <row r="15" ht="16.25" customHeight="1" spans="1:8">
      <c r="A15" s="5" t="s">
        <v>130</v>
      </c>
      <c r="B15" s="6">
        <v>0</v>
      </c>
      <c r="C15" s="7" t="s">
        <v>137</v>
      </c>
      <c r="D15" s="6"/>
      <c r="E15" s="6"/>
      <c r="F15" s="6"/>
      <c r="G15" s="6"/>
      <c r="H15" s="6"/>
    </row>
    <row r="16" ht="16.25" customHeight="1" spans="1:8">
      <c r="A16" s="5" t="s">
        <v>132</v>
      </c>
      <c r="B16" s="6">
        <v>0</v>
      </c>
      <c r="C16" s="7" t="s">
        <v>138</v>
      </c>
      <c r="D16" s="6">
        <v>206.254106</v>
      </c>
      <c r="E16" s="6">
        <v>206.254106</v>
      </c>
      <c r="F16" s="6">
        <v>206.254106</v>
      </c>
      <c r="G16" s="6"/>
      <c r="H16" s="6"/>
    </row>
    <row r="17" ht="16.25" customHeight="1" spans="1:8">
      <c r="A17" s="4"/>
      <c r="B17" s="4"/>
      <c r="C17" s="7" t="s">
        <v>139</v>
      </c>
      <c r="D17" s="6"/>
      <c r="E17" s="6"/>
      <c r="F17" s="6"/>
      <c r="G17" s="6"/>
      <c r="H17" s="6"/>
    </row>
    <row r="18" ht="16.25" customHeight="1" spans="1:8">
      <c r="A18" s="4"/>
      <c r="B18" s="4"/>
      <c r="C18" s="5" t="s">
        <v>140</v>
      </c>
      <c r="D18" s="6">
        <v>42.211935</v>
      </c>
      <c r="E18" s="6">
        <v>42.211935</v>
      </c>
      <c r="F18" s="6">
        <v>42.211935</v>
      </c>
      <c r="G18" s="6"/>
      <c r="H18" s="6"/>
    </row>
    <row r="19" ht="16.25" customHeight="1" spans="1:8">
      <c r="A19" s="4"/>
      <c r="B19" s="4"/>
      <c r="C19" s="5" t="s">
        <v>141</v>
      </c>
      <c r="D19" s="6"/>
      <c r="E19" s="6"/>
      <c r="F19" s="6"/>
      <c r="G19" s="6"/>
      <c r="H19" s="6"/>
    </row>
    <row r="20" ht="16.25" customHeight="1" spans="1:8">
      <c r="A20" s="4"/>
      <c r="B20" s="4"/>
      <c r="C20" s="5" t="s">
        <v>142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143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144</v>
      </c>
      <c r="D22" s="6">
        <v>591.38271</v>
      </c>
      <c r="E22" s="6">
        <v>591.38271</v>
      </c>
      <c r="F22" s="6">
        <v>591.38271</v>
      </c>
      <c r="G22" s="6"/>
      <c r="H22" s="6"/>
    </row>
    <row r="23" ht="16.25" customHeight="1" spans="1:8">
      <c r="A23" s="4"/>
      <c r="B23" s="4"/>
      <c r="C23" s="5" t="s">
        <v>145</v>
      </c>
      <c r="D23" s="6"/>
      <c r="E23" s="6"/>
      <c r="F23" s="6"/>
      <c r="G23" s="6"/>
      <c r="H23" s="6"/>
    </row>
    <row r="24" ht="16.25" customHeight="1" spans="1:8">
      <c r="A24" s="4"/>
      <c r="B24" s="4"/>
      <c r="C24" s="5" t="s">
        <v>146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147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148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149</v>
      </c>
      <c r="D27" s="6"/>
      <c r="E27" s="6"/>
      <c r="F27" s="6"/>
      <c r="G27" s="6"/>
      <c r="H27" s="6"/>
    </row>
    <row r="28" ht="16.25" customHeight="1" spans="1:8">
      <c r="A28" s="4"/>
      <c r="B28" s="4"/>
      <c r="C28" s="5" t="s">
        <v>150</v>
      </c>
      <c r="D28" s="6">
        <v>60.132528</v>
      </c>
      <c r="E28" s="6">
        <v>60.132528</v>
      </c>
      <c r="F28" s="6">
        <v>60.132528</v>
      </c>
      <c r="G28" s="6"/>
      <c r="H28" s="6"/>
    </row>
    <row r="29" ht="16.25" customHeight="1" spans="1:8">
      <c r="A29" s="4"/>
      <c r="B29" s="4"/>
      <c r="C29" s="5" t="s">
        <v>151</v>
      </c>
      <c r="D29" s="6"/>
      <c r="E29" s="6"/>
      <c r="F29" s="6"/>
      <c r="G29" s="6"/>
      <c r="H29" s="6"/>
    </row>
    <row r="30" ht="16.25" customHeight="1" spans="1:8">
      <c r="A30" s="4"/>
      <c r="B30" s="4"/>
      <c r="C30" s="5" t="s">
        <v>152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153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154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155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156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157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158</v>
      </c>
      <c r="D36" s="6"/>
      <c r="E36" s="6"/>
      <c r="F36" s="6"/>
      <c r="G36" s="6"/>
      <c r="H36" s="6"/>
    </row>
    <row r="37" ht="16.25" customHeight="1" spans="1:8">
      <c r="A37" s="4"/>
      <c r="B37" s="4"/>
      <c r="C37" s="5" t="s">
        <v>159</v>
      </c>
      <c r="D37" s="6"/>
      <c r="E37" s="6"/>
      <c r="F37" s="6"/>
      <c r="G37" s="6"/>
      <c r="H37" s="6"/>
    </row>
    <row r="38" ht="22.6" customHeight="1" spans="1:8">
      <c r="A38" s="7"/>
      <c r="B38" s="7"/>
      <c r="C38" s="7" t="s">
        <v>160</v>
      </c>
      <c r="D38" s="6"/>
      <c r="E38" s="6"/>
      <c r="F38" s="6"/>
      <c r="G38" s="6"/>
      <c r="H38" s="6"/>
    </row>
    <row r="39" ht="16.25" customHeight="1" spans="1:8">
      <c r="A39" s="7"/>
      <c r="B39" s="7"/>
      <c r="C39" s="7" t="s">
        <v>161</v>
      </c>
      <c r="D39" s="7"/>
      <c r="E39" s="7"/>
      <c r="F39" s="7"/>
      <c r="G39" s="7"/>
      <c r="H39" s="7"/>
    </row>
    <row r="40" ht="16.25" customHeight="1" spans="1:8">
      <c r="A40" s="5" t="s">
        <v>162</v>
      </c>
      <c r="B40" s="6">
        <v>900</v>
      </c>
      <c r="C40" s="5" t="s">
        <v>163</v>
      </c>
      <c r="D40" s="6">
        <f>D8</f>
        <v>899.981279</v>
      </c>
      <c r="E40" s="6">
        <f>E8</f>
        <v>899.981279</v>
      </c>
      <c r="F40" s="6">
        <f>SUM(F8)</f>
        <v>899.981279</v>
      </c>
      <c r="G40" s="6"/>
      <c r="H40" s="6"/>
    </row>
  </sheetData>
  <mergeCells count="12">
    <mergeCell ref="A1:H1"/>
    <mergeCell ref="A2:H2"/>
    <mergeCell ref="B4:G4"/>
    <mergeCell ref="A5:B5"/>
    <mergeCell ref="C5:H5"/>
    <mergeCell ref="E6:F6"/>
    <mergeCell ref="A6:A7"/>
    <mergeCell ref="B6:B7"/>
    <mergeCell ref="C6:C7"/>
    <mergeCell ref="D6:D7"/>
    <mergeCell ref="G6:G7"/>
    <mergeCell ref="H6:H7"/>
  </mergeCells>
  <pageMargins left="0.75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E21" sqref="E21"/>
    </sheetView>
  </sheetViews>
  <sheetFormatPr defaultColWidth="8.925" defaultRowHeight="14.25"/>
  <cols>
    <col min="1" max="3" width="5.53333333333333" customWidth="1"/>
    <col min="4" max="4" width="11.4" customWidth="1"/>
    <col min="5" max="5" width="20.5166666666667" customWidth="1"/>
    <col min="6" max="14" width="15.3833333333333" customWidth="1"/>
    <col min="15" max="15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65" customHeight="1" spans="1:5">
      <c r="A3" s="3" t="s">
        <v>2</v>
      </c>
      <c r="B3" s="3"/>
      <c r="C3" s="3"/>
      <c r="D3" s="3" t="s">
        <v>3</v>
      </c>
      <c r="E3" s="3"/>
    </row>
    <row r="4" ht="14.3" customHeight="1" spans="1:14">
      <c r="A4" s="37" t="s">
        <v>116</v>
      </c>
      <c r="B4" s="37"/>
      <c r="C4" s="37"/>
      <c r="D4" s="37" t="s">
        <v>5</v>
      </c>
      <c r="E4" s="37"/>
      <c r="F4" s="37"/>
      <c r="G4" s="37"/>
      <c r="H4" s="37"/>
      <c r="I4" s="37"/>
      <c r="J4" s="37"/>
      <c r="K4" s="37"/>
      <c r="L4" s="37"/>
      <c r="M4" s="37"/>
      <c r="N4" s="38" t="s">
        <v>6</v>
      </c>
    </row>
    <row r="5" ht="14.3" customHeight="1" spans="1:14">
      <c r="A5" s="4" t="s">
        <v>82</v>
      </c>
      <c r="B5" s="4"/>
      <c r="C5" s="4"/>
      <c r="D5" s="4" t="s">
        <v>83</v>
      </c>
      <c r="E5" s="4" t="s">
        <v>84</v>
      </c>
      <c r="F5" s="4" t="s">
        <v>65</v>
      </c>
      <c r="G5" s="4" t="s">
        <v>85</v>
      </c>
      <c r="H5" s="4"/>
      <c r="I5" s="4"/>
      <c r="J5" s="4"/>
      <c r="K5" s="4"/>
      <c r="L5" s="4" t="s">
        <v>86</v>
      </c>
      <c r="M5" s="4"/>
      <c r="N5" s="4"/>
    </row>
    <row r="6" ht="14.3" customHeight="1" spans="1:14">
      <c r="A6" s="4"/>
      <c r="B6" s="4"/>
      <c r="C6" s="4"/>
      <c r="D6" s="4"/>
      <c r="E6" s="4"/>
      <c r="F6" s="4"/>
      <c r="G6" s="4" t="s">
        <v>77</v>
      </c>
      <c r="H6" s="4" t="s">
        <v>87</v>
      </c>
      <c r="I6" s="4"/>
      <c r="J6" s="4" t="s">
        <v>88</v>
      </c>
      <c r="K6" s="4"/>
      <c r="L6" s="4" t="s">
        <v>77</v>
      </c>
      <c r="M6" s="4" t="s">
        <v>89</v>
      </c>
      <c r="N6" s="4" t="s">
        <v>90</v>
      </c>
    </row>
    <row r="7" ht="33.9" customHeight="1" spans="1:14">
      <c r="A7" s="4" t="s">
        <v>91</v>
      </c>
      <c r="B7" s="4" t="s">
        <v>92</v>
      </c>
      <c r="C7" s="4" t="s">
        <v>93</v>
      </c>
      <c r="D7" s="4"/>
      <c r="E7" s="4"/>
      <c r="F7" s="4"/>
      <c r="G7" s="4"/>
      <c r="H7" s="4" t="s">
        <v>94</v>
      </c>
      <c r="I7" s="4" t="s">
        <v>95</v>
      </c>
      <c r="J7" s="4" t="s">
        <v>96</v>
      </c>
      <c r="K7" s="4" t="s">
        <v>97</v>
      </c>
      <c r="L7" s="4"/>
      <c r="M7" s="4"/>
      <c r="N7" s="4"/>
    </row>
    <row r="8" customHeight="1" spans="1:14">
      <c r="A8" s="4" t="s">
        <v>98</v>
      </c>
      <c r="B8" s="4"/>
      <c r="C8" s="4"/>
      <c r="D8" s="4"/>
      <c r="E8" s="4" t="s">
        <v>65</v>
      </c>
      <c r="F8" s="6">
        <f>SUM(F9)</f>
        <v>899.981279</v>
      </c>
      <c r="G8" s="6">
        <f>G9</f>
        <v>765.141279</v>
      </c>
      <c r="H8" s="6">
        <f>SUM(H9)</f>
        <v>721.492459</v>
      </c>
      <c r="I8" s="6">
        <v>10.9848</v>
      </c>
      <c r="J8" s="6">
        <v>32.66402</v>
      </c>
      <c r="K8" s="6"/>
      <c r="L8" s="6">
        <v>134.84</v>
      </c>
      <c r="M8" s="6">
        <v>134.84</v>
      </c>
      <c r="N8" s="6"/>
    </row>
    <row r="9" customHeight="1" spans="1:14">
      <c r="A9" s="7"/>
      <c r="B9" s="7"/>
      <c r="C9" s="7"/>
      <c r="D9" s="7" t="s">
        <v>99</v>
      </c>
      <c r="E9" s="7" t="s">
        <v>5</v>
      </c>
      <c r="F9" s="6">
        <f t="shared" ref="F9:H9" si="0">SUM(F10:F15)</f>
        <v>899.981279</v>
      </c>
      <c r="G9" s="6">
        <f t="shared" si="0"/>
        <v>765.141279</v>
      </c>
      <c r="H9" s="6">
        <f t="shared" si="0"/>
        <v>721.492459</v>
      </c>
      <c r="I9" s="6">
        <v>10.9848</v>
      </c>
      <c r="J9" s="6">
        <v>32.66402</v>
      </c>
      <c r="K9" s="6"/>
      <c r="L9" s="6">
        <v>134.84</v>
      </c>
      <c r="M9" s="6">
        <v>134.84</v>
      </c>
      <c r="N9" s="6"/>
    </row>
    <row r="10" customHeight="1" spans="1:14">
      <c r="A10" s="7" t="s">
        <v>100</v>
      </c>
      <c r="B10" s="7" t="s">
        <v>101</v>
      </c>
      <c r="C10" s="7" t="s">
        <v>102</v>
      </c>
      <c r="D10" s="7"/>
      <c r="E10" s="7" t="s">
        <v>103</v>
      </c>
      <c r="F10" s="6">
        <v>130.50321</v>
      </c>
      <c r="G10" s="6">
        <v>13.66321</v>
      </c>
      <c r="H10" s="6"/>
      <c r="I10" s="6">
        <v>10.9848</v>
      </c>
      <c r="J10" s="6">
        <v>2.67841</v>
      </c>
      <c r="K10" s="6"/>
      <c r="L10" s="6">
        <v>116.84</v>
      </c>
      <c r="M10" s="6">
        <v>116.84</v>
      </c>
      <c r="N10" s="6"/>
    </row>
    <row r="11" ht="22.6" customHeight="1" spans="1:14">
      <c r="A11" s="7" t="s">
        <v>100</v>
      </c>
      <c r="B11" s="7" t="s">
        <v>101</v>
      </c>
      <c r="C11" s="7" t="s">
        <v>101</v>
      </c>
      <c r="D11" s="7"/>
      <c r="E11" s="7" t="s">
        <v>104</v>
      </c>
      <c r="F11" s="6">
        <v>75.750896</v>
      </c>
      <c r="G11" s="6">
        <v>75.750896</v>
      </c>
      <c r="H11" s="6">
        <v>75.750896</v>
      </c>
      <c r="I11" s="6"/>
      <c r="J11" s="6"/>
      <c r="K11" s="6"/>
      <c r="L11" s="6"/>
      <c r="M11" s="6"/>
      <c r="N11" s="6"/>
    </row>
    <row r="12" customHeight="1" spans="1:14">
      <c r="A12" s="7" t="s">
        <v>105</v>
      </c>
      <c r="B12" s="7" t="s">
        <v>106</v>
      </c>
      <c r="C12" s="8" t="s">
        <v>102</v>
      </c>
      <c r="D12" s="7"/>
      <c r="E12" s="7" t="s">
        <v>107</v>
      </c>
      <c r="F12" s="6">
        <v>42.211935</v>
      </c>
      <c r="G12" s="6">
        <v>42.211935</v>
      </c>
      <c r="H12" s="6">
        <v>42.211935</v>
      </c>
      <c r="I12" s="6"/>
      <c r="J12" s="6"/>
      <c r="K12" s="6"/>
      <c r="L12" s="6"/>
      <c r="M12" s="6"/>
      <c r="N12" s="6"/>
    </row>
    <row r="13" customHeight="1" spans="1:14">
      <c r="A13" s="7" t="s">
        <v>108</v>
      </c>
      <c r="B13" s="7" t="s">
        <v>109</v>
      </c>
      <c r="C13" s="7">
        <v>99</v>
      </c>
      <c r="D13" s="7"/>
      <c r="E13" s="7" t="s">
        <v>110</v>
      </c>
      <c r="F13" s="6">
        <v>573.38271</v>
      </c>
      <c r="G13" s="6">
        <v>573.38271</v>
      </c>
      <c r="H13" s="6">
        <v>543.3971</v>
      </c>
      <c r="I13" s="6"/>
      <c r="J13" s="6">
        <v>29.98561</v>
      </c>
      <c r="K13" s="6"/>
      <c r="L13" s="6"/>
      <c r="M13" s="6"/>
      <c r="N13" s="6"/>
    </row>
    <row r="14" customHeight="1" spans="1:14">
      <c r="A14" s="7" t="s">
        <v>108</v>
      </c>
      <c r="B14" s="7" t="s">
        <v>109</v>
      </c>
      <c r="C14" s="7" t="s">
        <v>111</v>
      </c>
      <c r="D14" s="7"/>
      <c r="E14" s="7" t="s">
        <v>112</v>
      </c>
      <c r="F14" s="6">
        <v>18</v>
      </c>
      <c r="G14" s="6"/>
      <c r="H14" s="6"/>
      <c r="I14" s="6"/>
      <c r="J14" s="6"/>
      <c r="K14" s="6"/>
      <c r="L14" s="6">
        <v>18</v>
      </c>
      <c r="M14" s="6">
        <v>18</v>
      </c>
      <c r="N14" s="6"/>
    </row>
    <row r="15" customHeight="1" spans="1:14">
      <c r="A15" s="7" t="s">
        <v>113</v>
      </c>
      <c r="B15" s="7" t="s">
        <v>102</v>
      </c>
      <c r="C15" s="7" t="s">
        <v>109</v>
      </c>
      <c r="D15" s="7"/>
      <c r="E15" s="7" t="s">
        <v>114</v>
      </c>
      <c r="F15" s="6">
        <v>60.132528</v>
      </c>
      <c r="G15" s="6">
        <v>60.132528</v>
      </c>
      <c r="H15" s="6">
        <v>60.132528</v>
      </c>
      <c r="I15" s="6"/>
      <c r="J15" s="6"/>
      <c r="K15" s="6"/>
      <c r="L15" s="6"/>
      <c r="M15" s="6"/>
      <c r="N15" s="6"/>
    </row>
  </sheetData>
  <mergeCells count="18">
    <mergeCell ref="A1:N1"/>
    <mergeCell ref="A2:N2"/>
    <mergeCell ref="A3:C3"/>
    <mergeCell ref="D3:E3"/>
    <mergeCell ref="A4:C4"/>
    <mergeCell ref="D4:M4"/>
    <mergeCell ref="G5:K5"/>
    <mergeCell ref="L5:N5"/>
    <mergeCell ref="H6:I6"/>
    <mergeCell ref="J6:K6"/>
    <mergeCell ref="D5:D7"/>
    <mergeCell ref="E5:E7"/>
    <mergeCell ref="F5:F7"/>
    <mergeCell ref="G6:G7"/>
    <mergeCell ref="L6:L7"/>
    <mergeCell ref="M6:M7"/>
    <mergeCell ref="N6:N7"/>
    <mergeCell ref="A5:C6"/>
  </mergeCells>
  <pageMargins left="0.75" right="0.75" top="0.26875" bottom="0.26875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8" sqref="$A8:$XFD8"/>
    </sheetView>
  </sheetViews>
  <sheetFormatPr defaultColWidth="8.925" defaultRowHeight="14.25" outlineLevelCol="6"/>
  <cols>
    <col min="1" max="1" width="9.23333333333333" customWidth="1"/>
    <col min="2" max="2" width="20.5166666666667" customWidth="1"/>
    <col min="3" max="3" width="7.69166666666667" customWidth="1"/>
    <col min="4" max="4" width="20.5166666666667" customWidth="1"/>
    <col min="5" max="7" width="15.3833333333333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28.45" customHeight="1" spans="1:7">
      <c r="A2" s="2" t="s">
        <v>165</v>
      </c>
      <c r="B2" s="2"/>
      <c r="C2" s="2"/>
      <c r="D2" s="2"/>
      <c r="E2" s="2"/>
      <c r="F2" s="2"/>
      <c r="G2" s="2"/>
    </row>
    <row r="3" ht="22.6" customHeight="1" spans="1:2">
      <c r="A3" s="3" t="s">
        <v>2</v>
      </c>
      <c r="B3" s="3" t="s">
        <v>3</v>
      </c>
    </row>
    <row r="4" ht="14.3" customHeight="1" spans="1:7">
      <c r="A4" s="37" t="s">
        <v>116</v>
      </c>
      <c r="B4" s="3" t="s">
        <v>5</v>
      </c>
      <c r="C4" s="3"/>
      <c r="D4" s="3"/>
      <c r="E4" s="3"/>
      <c r="F4" s="3"/>
      <c r="G4" s="38" t="s">
        <v>6</v>
      </c>
    </row>
    <row r="5" ht="14.3" customHeight="1" spans="1:7">
      <c r="A5" s="4" t="s">
        <v>166</v>
      </c>
      <c r="B5" s="4"/>
      <c r="C5" s="4" t="s">
        <v>167</v>
      </c>
      <c r="D5" s="4"/>
      <c r="E5" s="4" t="s">
        <v>168</v>
      </c>
      <c r="F5" s="4"/>
      <c r="G5" s="4"/>
    </row>
    <row r="6" ht="14.3" customHeight="1" spans="1:7">
      <c r="A6" s="4" t="s">
        <v>82</v>
      </c>
      <c r="B6" s="4" t="s">
        <v>169</v>
      </c>
      <c r="C6" s="4" t="s">
        <v>82</v>
      </c>
      <c r="D6" s="4" t="s">
        <v>169</v>
      </c>
      <c r="E6" s="4" t="s">
        <v>65</v>
      </c>
      <c r="F6" s="4" t="s">
        <v>87</v>
      </c>
      <c r="G6" s="4" t="s">
        <v>88</v>
      </c>
    </row>
    <row r="7" ht="14.3" customHeight="1" spans="1:7">
      <c r="A7" s="7" t="s">
        <v>65</v>
      </c>
      <c r="B7" s="7"/>
      <c r="C7" s="7"/>
      <c r="D7" s="7"/>
      <c r="E7" s="48">
        <f>SUM(E8:E23)</f>
        <v>765.14136</v>
      </c>
      <c r="F7" s="6">
        <f>SUM(F8:F23)</f>
        <v>747.863279</v>
      </c>
      <c r="G7" s="6">
        <v>17.278</v>
      </c>
    </row>
    <row r="8" ht="14.3" customHeight="1" spans="1:7">
      <c r="A8" s="5" t="s">
        <v>170</v>
      </c>
      <c r="B8" s="5" t="s">
        <v>171</v>
      </c>
      <c r="C8" s="5" t="s">
        <v>172</v>
      </c>
      <c r="D8" s="5" t="s">
        <v>96</v>
      </c>
      <c r="E8" s="48">
        <v>14.08602</v>
      </c>
      <c r="F8" s="6">
        <v>14.08602</v>
      </c>
      <c r="G8" s="6"/>
    </row>
    <row r="9" ht="14.3" customHeight="1" spans="1:7">
      <c r="A9" s="5" t="s">
        <v>173</v>
      </c>
      <c r="B9" s="5" t="s">
        <v>174</v>
      </c>
      <c r="C9" s="5" t="s">
        <v>172</v>
      </c>
      <c r="D9" s="5" t="s">
        <v>96</v>
      </c>
      <c r="E9" s="48">
        <v>1.12</v>
      </c>
      <c r="F9" s="6">
        <v>1.12</v>
      </c>
      <c r="G9" s="6"/>
    </row>
    <row r="10" ht="14.3" customHeight="1" spans="1:7">
      <c r="A10" s="5" t="s">
        <v>175</v>
      </c>
      <c r="B10" s="5" t="s">
        <v>176</v>
      </c>
      <c r="C10" s="5" t="s">
        <v>177</v>
      </c>
      <c r="D10" s="5" t="s">
        <v>178</v>
      </c>
      <c r="E10" s="48">
        <v>0.084</v>
      </c>
      <c r="F10" s="6">
        <v>0.084</v>
      </c>
      <c r="G10" s="6"/>
    </row>
    <row r="11" ht="14.3" customHeight="1" spans="1:7">
      <c r="A11" s="5" t="s">
        <v>179</v>
      </c>
      <c r="B11" s="5" t="s">
        <v>180</v>
      </c>
      <c r="C11" s="5" t="s">
        <v>177</v>
      </c>
      <c r="D11" s="5" t="s">
        <v>178</v>
      </c>
      <c r="E11" s="48">
        <v>10.08</v>
      </c>
      <c r="F11" s="6">
        <v>10.08</v>
      </c>
      <c r="G11" s="6"/>
    </row>
    <row r="12" ht="14.3" customHeight="1" spans="1:7">
      <c r="A12" s="5" t="s">
        <v>181</v>
      </c>
      <c r="B12" s="5" t="s">
        <v>182</v>
      </c>
      <c r="C12" s="5" t="s">
        <v>183</v>
      </c>
      <c r="D12" s="5" t="s">
        <v>184</v>
      </c>
      <c r="E12" s="48">
        <v>0.8208</v>
      </c>
      <c r="F12" s="6">
        <v>0.8208</v>
      </c>
      <c r="G12" s="6"/>
    </row>
    <row r="13" ht="22.6" customHeight="1" spans="1:7">
      <c r="A13" s="5" t="s">
        <v>185</v>
      </c>
      <c r="B13" s="5" t="s">
        <v>186</v>
      </c>
      <c r="C13" s="5" t="s">
        <v>187</v>
      </c>
      <c r="D13" s="5" t="s">
        <v>94</v>
      </c>
      <c r="E13" s="48">
        <v>75.750896</v>
      </c>
      <c r="F13" s="6">
        <v>75.750896</v>
      </c>
      <c r="G13" s="6"/>
    </row>
    <row r="14" ht="14.3" customHeight="1" spans="1:7">
      <c r="A14" s="5" t="s">
        <v>188</v>
      </c>
      <c r="B14" s="5" t="s">
        <v>189</v>
      </c>
      <c r="C14" s="5" t="s">
        <v>190</v>
      </c>
      <c r="D14" s="5" t="s">
        <v>191</v>
      </c>
      <c r="E14" s="48">
        <v>37.699726</v>
      </c>
      <c r="F14" s="6">
        <v>37.699726</v>
      </c>
      <c r="G14" s="6"/>
    </row>
    <row r="15" ht="14.3" customHeight="1" spans="1:7">
      <c r="A15" s="5" t="s">
        <v>192</v>
      </c>
      <c r="B15" s="5" t="s">
        <v>193</v>
      </c>
      <c r="C15" s="5" t="s">
        <v>190</v>
      </c>
      <c r="D15" s="5" t="s">
        <v>191</v>
      </c>
      <c r="E15" s="48">
        <v>4.51229</v>
      </c>
      <c r="F15" s="6">
        <v>4.512209</v>
      </c>
      <c r="G15" s="6"/>
    </row>
    <row r="16" ht="14.3" customHeight="1" spans="1:7">
      <c r="A16" s="5" t="s">
        <v>194</v>
      </c>
      <c r="B16" s="5" t="s">
        <v>195</v>
      </c>
      <c r="C16" s="5" t="s">
        <v>187</v>
      </c>
      <c r="D16" s="5" t="s">
        <v>94</v>
      </c>
      <c r="E16" s="48">
        <v>339.5736</v>
      </c>
      <c r="F16" s="6">
        <v>339.5736</v>
      </c>
      <c r="G16" s="6"/>
    </row>
    <row r="17" ht="14.3" customHeight="1" spans="1:7">
      <c r="A17" s="5" t="s">
        <v>196</v>
      </c>
      <c r="B17" s="5" t="s">
        <v>197</v>
      </c>
      <c r="C17" s="5" t="s">
        <v>187</v>
      </c>
      <c r="D17" s="5" t="s">
        <v>94</v>
      </c>
      <c r="E17" s="48">
        <v>64.614</v>
      </c>
      <c r="F17" s="6">
        <v>64.614</v>
      </c>
      <c r="G17" s="6"/>
    </row>
    <row r="18" ht="14.3" customHeight="1" spans="1:7">
      <c r="A18" s="5" t="s">
        <v>198</v>
      </c>
      <c r="B18" s="5" t="s">
        <v>199</v>
      </c>
      <c r="C18" s="5" t="s">
        <v>187</v>
      </c>
      <c r="D18" s="5" t="s">
        <v>94</v>
      </c>
      <c r="E18" s="48">
        <v>41.7587</v>
      </c>
      <c r="F18" s="6">
        <v>41.7587</v>
      </c>
      <c r="G18" s="6"/>
    </row>
    <row r="19" ht="14.3" customHeight="1" spans="1:7">
      <c r="A19" s="5" t="s">
        <v>200</v>
      </c>
      <c r="B19" s="5" t="s">
        <v>201</v>
      </c>
      <c r="C19" s="5" t="s">
        <v>187</v>
      </c>
      <c r="D19" s="5" t="s">
        <v>94</v>
      </c>
      <c r="E19" s="48">
        <v>97.4508</v>
      </c>
      <c r="F19" s="6">
        <v>97.4508</v>
      </c>
      <c r="G19" s="6"/>
    </row>
    <row r="20" ht="14.3" customHeight="1" spans="1:7">
      <c r="A20" s="5" t="s">
        <v>202</v>
      </c>
      <c r="B20" s="5" t="s">
        <v>203</v>
      </c>
      <c r="C20" s="5" t="s">
        <v>172</v>
      </c>
      <c r="D20" s="5" t="s">
        <v>96</v>
      </c>
      <c r="E20" s="48">
        <v>0.18</v>
      </c>
      <c r="F20" s="6">
        <v>0.18</v>
      </c>
      <c r="G20" s="6"/>
    </row>
    <row r="21" ht="14.3" customHeight="1" spans="1:7">
      <c r="A21" s="5" t="s">
        <v>204</v>
      </c>
      <c r="B21" s="5" t="s">
        <v>205</v>
      </c>
      <c r="C21" s="5" t="s">
        <v>172</v>
      </c>
      <c r="D21" s="5" t="s">
        <v>96</v>
      </c>
      <c r="E21" s="48">
        <v>15.688</v>
      </c>
      <c r="F21" s="6"/>
      <c r="G21" s="6">
        <v>15.688</v>
      </c>
    </row>
    <row r="22" ht="14.3" customHeight="1" spans="1:7">
      <c r="A22" s="5" t="s">
        <v>206</v>
      </c>
      <c r="B22" s="5" t="s">
        <v>207</v>
      </c>
      <c r="C22" s="5" t="s">
        <v>172</v>
      </c>
      <c r="D22" s="5" t="s">
        <v>96</v>
      </c>
      <c r="E22" s="48">
        <v>1.59</v>
      </c>
      <c r="F22" s="6"/>
      <c r="G22" s="6">
        <v>1.59</v>
      </c>
    </row>
    <row r="23" ht="14.3" customHeight="1" spans="1:7">
      <c r="A23" s="5" t="s">
        <v>208</v>
      </c>
      <c r="B23" s="5" t="s">
        <v>114</v>
      </c>
      <c r="C23" s="5" t="s">
        <v>187</v>
      </c>
      <c r="D23" s="5" t="s">
        <v>94</v>
      </c>
      <c r="E23" s="48">
        <v>60.132528</v>
      </c>
      <c r="F23" s="6">
        <v>60.132528</v>
      </c>
      <c r="G23" s="6"/>
    </row>
  </sheetData>
  <mergeCells count="6">
    <mergeCell ref="A1:G1"/>
    <mergeCell ref="A2:G2"/>
    <mergeCell ref="B4:F4"/>
    <mergeCell ref="A5:B5"/>
    <mergeCell ref="C5:D5"/>
    <mergeCell ref="E5:G5"/>
  </mergeCells>
  <pageMargins left="0.75" right="0.75" top="0.26875" bottom="0.268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C22" sqref="C22"/>
    </sheetView>
  </sheetViews>
  <sheetFormatPr defaultColWidth="8.925" defaultRowHeight="14.25"/>
  <cols>
    <col min="1" max="2" width="7.69166666666667" style="10" customWidth="1"/>
    <col min="3" max="3" width="15.3833333333333" style="10" customWidth="1"/>
    <col min="4" max="5" width="7.69166666666667" style="10" customWidth="1"/>
    <col min="6" max="6" width="15.3833333333333" style="10" customWidth="1"/>
    <col min="7" max="7" width="13.1333333333333" style="10" customWidth="1"/>
    <col min="8" max="8" width="13.7833333333333" style="10" customWidth="1"/>
    <col min="9" max="9" width="15.3083333333333" style="10" customWidth="1"/>
    <col min="10" max="10" width="13.2416666666667" style="10" customWidth="1"/>
    <col min="11" max="11" width="15.2" style="10" customWidth="1"/>
    <col min="12" max="12" width="14.7583333333333" style="10" customWidth="1"/>
    <col min="13" max="13" width="14.4416666666667" style="10" customWidth="1"/>
    <col min="14" max="14" width="10.2583333333333" style="10" customWidth="1"/>
    <col min="15" max="15" width="13.8916666666667" style="10" customWidth="1"/>
    <col min="16" max="18" width="10.2583333333333" style="10" customWidth="1"/>
    <col min="19" max="19" width="9.76666666666667" style="10" customWidth="1"/>
    <col min="20" max="16384" width="8.925" style="10"/>
  </cols>
  <sheetData>
    <row r="1" ht="14.3" customHeight="1" spans="1:18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ht="28.45" customHeight="1" spans="1:18">
      <c r="A2" s="40" t="s">
        <v>209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14.3" customHeight="1" spans="1:7">
      <c r="A3" s="41" t="s">
        <v>2</v>
      </c>
      <c r="B3" s="41"/>
      <c r="C3" s="41"/>
      <c r="D3" s="41" t="s">
        <v>3</v>
      </c>
      <c r="E3" s="41"/>
      <c r="F3" s="41"/>
      <c r="G3" s="41"/>
    </row>
    <row r="4" customHeight="1" spans="1:18">
      <c r="A4" s="42" t="s">
        <v>4</v>
      </c>
      <c r="B4" s="42"/>
      <c r="C4" s="42"/>
      <c r="D4" s="43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2" t="s">
        <v>6</v>
      </c>
    </row>
    <row r="5" customHeight="1" spans="1:18">
      <c r="A5" s="44" t="s">
        <v>210</v>
      </c>
      <c r="B5" s="44"/>
      <c r="C5" s="44"/>
      <c r="D5" s="44" t="s">
        <v>211</v>
      </c>
      <c r="E5" s="44"/>
      <c r="F5" s="44"/>
      <c r="G5" s="44" t="s">
        <v>63</v>
      </c>
      <c r="H5" s="44" t="s">
        <v>66</v>
      </c>
      <c r="I5" s="44"/>
      <c r="J5" s="44" t="s">
        <v>67</v>
      </c>
      <c r="K5" s="44" t="s">
        <v>68</v>
      </c>
      <c r="L5" s="44" t="s">
        <v>55</v>
      </c>
      <c r="M5" s="44" t="s">
        <v>69</v>
      </c>
      <c r="N5" s="44" t="s">
        <v>70</v>
      </c>
      <c r="O5" s="44" t="s">
        <v>72</v>
      </c>
      <c r="P5" s="44" t="s">
        <v>73</v>
      </c>
      <c r="Q5" s="44" t="s">
        <v>71</v>
      </c>
      <c r="R5" s="44" t="s">
        <v>74</v>
      </c>
    </row>
    <row r="6" ht="22.75" customHeight="1" spans="1:18">
      <c r="A6" s="44" t="s">
        <v>212</v>
      </c>
      <c r="B6" s="44" t="s">
        <v>92</v>
      </c>
      <c r="C6" s="44" t="s">
        <v>169</v>
      </c>
      <c r="D6" s="44" t="s">
        <v>212</v>
      </c>
      <c r="E6" s="44" t="s">
        <v>92</v>
      </c>
      <c r="F6" s="44" t="s">
        <v>169</v>
      </c>
      <c r="G6" s="44"/>
      <c r="H6" s="44" t="s">
        <v>77</v>
      </c>
      <c r="I6" s="44" t="s">
        <v>15</v>
      </c>
      <c r="J6" s="44"/>
      <c r="K6" s="44"/>
      <c r="L6" s="44"/>
      <c r="M6" s="44"/>
      <c r="N6" s="44"/>
      <c r="O6" s="44"/>
      <c r="P6" s="44"/>
      <c r="Q6" s="44"/>
      <c r="R6" s="44"/>
    </row>
    <row r="7" ht="16.25" customHeight="1" spans="1:18">
      <c r="A7" s="44"/>
      <c r="B7" s="44"/>
      <c r="C7" s="44" t="s">
        <v>65</v>
      </c>
      <c r="D7" s="44"/>
      <c r="E7" s="44"/>
      <c r="F7" s="44"/>
      <c r="G7" s="6">
        <v>900</v>
      </c>
      <c r="H7" s="6">
        <v>900</v>
      </c>
      <c r="I7" s="6">
        <v>900</v>
      </c>
      <c r="J7" s="47"/>
      <c r="K7" s="47"/>
      <c r="L7" s="47"/>
      <c r="M7" s="47"/>
      <c r="N7" s="47"/>
      <c r="O7" s="47"/>
      <c r="P7" s="47"/>
      <c r="Q7" s="47"/>
      <c r="R7" s="47"/>
    </row>
    <row r="8" ht="16.25" customHeight="1" spans="1:18">
      <c r="A8" s="44" t="s">
        <v>78</v>
      </c>
      <c r="B8" s="44"/>
      <c r="C8" s="44" t="s">
        <v>3</v>
      </c>
      <c r="D8" s="44"/>
      <c r="E8" s="44"/>
      <c r="F8" s="44"/>
      <c r="G8" s="6">
        <v>900</v>
      </c>
      <c r="H8" s="6">
        <v>900</v>
      </c>
      <c r="I8" s="6">
        <v>900</v>
      </c>
      <c r="J8" s="47"/>
      <c r="K8" s="47"/>
      <c r="L8" s="47"/>
      <c r="M8" s="47"/>
      <c r="N8" s="47"/>
      <c r="O8" s="47"/>
      <c r="P8" s="47"/>
      <c r="Q8" s="47"/>
      <c r="R8" s="47"/>
    </row>
    <row r="9" s="9" customFormat="1" ht="16.25" customHeight="1" spans="1:18">
      <c r="A9" s="45" t="s">
        <v>213</v>
      </c>
      <c r="B9" s="45" t="s">
        <v>214</v>
      </c>
      <c r="C9" s="45" t="s">
        <v>171</v>
      </c>
      <c r="D9" s="45" t="s">
        <v>215</v>
      </c>
      <c r="E9" s="45" t="s">
        <v>102</v>
      </c>
      <c r="F9" s="45" t="s">
        <v>96</v>
      </c>
      <c r="G9" s="6">
        <v>17.6</v>
      </c>
      <c r="H9" s="6">
        <v>17.6</v>
      </c>
      <c r="I9" s="6">
        <v>17.6</v>
      </c>
      <c r="J9" s="46"/>
      <c r="K9" s="46"/>
      <c r="L9" s="46"/>
      <c r="M9" s="46"/>
      <c r="N9" s="46"/>
      <c r="O9" s="46"/>
      <c r="P9" s="46"/>
      <c r="Q9" s="46"/>
      <c r="R9" s="46"/>
    </row>
    <row r="10" s="9" customFormat="1" ht="16.25" customHeight="1" spans="1:18">
      <c r="A10" s="45" t="s">
        <v>213</v>
      </c>
      <c r="B10" s="45" t="s">
        <v>216</v>
      </c>
      <c r="C10" s="45" t="s">
        <v>174</v>
      </c>
      <c r="D10" s="45" t="s">
        <v>215</v>
      </c>
      <c r="E10" s="45" t="s">
        <v>102</v>
      </c>
      <c r="F10" s="45" t="s">
        <v>96</v>
      </c>
      <c r="G10" s="46">
        <v>19.12</v>
      </c>
      <c r="H10" s="46">
        <v>19.12</v>
      </c>
      <c r="I10" s="46">
        <v>19.12</v>
      </c>
      <c r="J10" s="46"/>
      <c r="K10" s="46"/>
      <c r="L10" s="46"/>
      <c r="M10" s="46"/>
      <c r="N10" s="46"/>
      <c r="O10" s="46"/>
      <c r="P10" s="46"/>
      <c r="Q10" s="46"/>
      <c r="R10" s="46"/>
    </row>
    <row r="11" s="9" customFormat="1" ht="16.25" customHeight="1" spans="1:18">
      <c r="A11" s="45" t="s">
        <v>217</v>
      </c>
      <c r="B11" s="45" t="s">
        <v>109</v>
      </c>
      <c r="C11" s="45" t="s">
        <v>176</v>
      </c>
      <c r="D11" s="45" t="s">
        <v>218</v>
      </c>
      <c r="E11" s="45" t="s">
        <v>101</v>
      </c>
      <c r="F11" s="45" t="s">
        <v>178</v>
      </c>
      <c r="G11" s="46">
        <v>0.084</v>
      </c>
      <c r="H11" s="46">
        <v>0.084</v>
      </c>
      <c r="I11" s="46">
        <v>0.084</v>
      </c>
      <c r="J11" s="46"/>
      <c r="K11" s="46"/>
      <c r="L11" s="46"/>
      <c r="M11" s="46"/>
      <c r="N11" s="46"/>
      <c r="O11" s="46"/>
      <c r="P11" s="46"/>
      <c r="Q11" s="46"/>
      <c r="R11" s="46"/>
    </row>
    <row r="12" s="9" customFormat="1" ht="16.25" customHeight="1" spans="1:18">
      <c r="A12" s="45" t="s">
        <v>217</v>
      </c>
      <c r="B12" s="45" t="s">
        <v>102</v>
      </c>
      <c r="C12" s="45" t="s">
        <v>180</v>
      </c>
      <c r="D12" s="45" t="s">
        <v>218</v>
      </c>
      <c r="E12" s="45" t="s">
        <v>101</v>
      </c>
      <c r="F12" s="45" t="s">
        <v>178</v>
      </c>
      <c r="G12" s="46">
        <v>10.08</v>
      </c>
      <c r="H12" s="46">
        <v>10.08</v>
      </c>
      <c r="I12" s="46">
        <v>10.08</v>
      </c>
      <c r="J12" s="46"/>
      <c r="K12" s="46"/>
      <c r="L12" s="46"/>
      <c r="M12" s="46"/>
      <c r="N12" s="46"/>
      <c r="O12" s="46"/>
      <c r="P12" s="46"/>
      <c r="Q12" s="46"/>
      <c r="R12" s="46"/>
    </row>
    <row r="13" s="9" customFormat="1" ht="16.25" customHeight="1" spans="1:18">
      <c r="A13" s="45" t="s">
        <v>217</v>
      </c>
      <c r="B13" s="45" t="s">
        <v>101</v>
      </c>
      <c r="C13" s="45" t="s">
        <v>182</v>
      </c>
      <c r="D13" s="45" t="s">
        <v>218</v>
      </c>
      <c r="E13" s="45" t="s">
        <v>109</v>
      </c>
      <c r="F13" s="45" t="s">
        <v>184</v>
      </c>
      <c r="G13" s="46">
        <v>0.8208</v>
      </c>
      <c r="H13" s="46">
        <v>0.8208</v>
      </c>
      <c r="I13" s="46">
        <v>0.8208</v>
      </c>
      <c r="J13" s="46"/>
      <c r="K13" s="46"/>
      <c r="L13" s="46"/>
      <c r="M13" s="46"/>
      <c r="N13" s="46"/>
      <c r="O13" s="46"/>
      <c r="P13" s="46"/>
      <c r="Q13" s="46"/>
      <c r="R13" s="46"/>
    </row>
    <row r="14" s="9" customFormat="1" ht="16.25" customHeight="1" spans="1:18">
      <c r="A14" s="45" t="s">
        <v>219</v>
      </c>
      <c r="B14" s="45" t="s">
        <v>216</v>
      </c>
      <c r="C14" s="45" t="s">
        <v>220</v>
      </c>
      <c r="D14" s="45" t="s">
        <v>215</v>
      </c>
      <c r="E14" s="45" t="s">
        <v>109</v>
      </c>
      <c r="F14" s="45" t="s">
        <v>94</v>
      </c>
      <c r="G14" s="46">
        <v>116.84</v>
      </c>
      <c r="H14" s="46">
        <v>116.84</v>
      </c>
      <c r="I14" s="46">
        <v>116.84</v>
      </c>
      <c r="J14" s="46"/>
      <c r="K14" s="46"/>
      <c r="L14" s="46"/>
      <c r="M14" s="46"/>
      <c r="N14" s="46"/>
      <c r="O14" s="46"/>
      <c r="P14" s="46"/>
      <c r="Q14" s="46"/>
      <c r="R14" s="46"/>
    </row>
    <row r="15" s="9" customFormat="1" ht="22.6" customHeight="1" spans="1:18">
      <c r="A15" s="45" t="s">
        <v>219</v>
      </c>
      <c r="B15" s="45" t="s">
        <v>221</v>
      </c>
      <c r="C15" s="45" t="s">
        <v>186</v>
      </c>
      <c r="D15" s="45" t="s">
        <v>215</v>
      </c>
      <c r="E15" s="45" t="s">
        <v>109</v>
      </c>
      <c r="F15" s="45" t="s">
        <v>94</v>
      </c>
      <c r="G15" s="46">
        <v>75.750896</v>
      </c>
      <c r="H15" s="46">
        <v>75.750896</v>
      </c>
      <c r="I15" s="46">
        <v>75.750896</v>
      </c>
      <c r="J15" s="46"/>
      <c r="K15" s="46"/>
      <c r="L15" s="46"/>
      <c r="M15" s="46"/>
      <c r="N15" s="46"/>
      <c r="O15" s="46"/>
      <c r="P15" s="46"/>
      <c r="Q15" s="46"/>
      <c r="R15" s="46"/>
    </row>
    <row r="16" s="9" customFormat="1" ht="22.6" customHeight="1" spans="1:18">
      <c r="A16" s="45" t="s">
        <v>219</v>
      </c>
      <c r="B16" s="45" t="s">
        <v>222</v>
      </c>
      <c r="C16" s="45" t="s">
        <v>189</v>
      </c>
      <c r="D16" s="45" t="s">
        <v>223</v>
      </c>
      <c r="E16" s="45" t="s">
        <v>102</v>
      </c>
      <c r="F16" s="45" t="s">
        <v>191</v>
      </c>
      <c r="G16" s="46">
        <v>37.699726</v>
      </c>
      <c r="H16" s="46">
        <v>37.699726</v>
      </c>
      <c r="I16" s="46">
        <v>37.699726</v>
      </c>
      <c r="J16" s="46"/>
      <c r="K16" s="46"/>
      <c r="L16" s="46"/>
      <c r="M16" s="46"/>
      <c r="N16" s="46"/>
      <c r="O16" s="46"/>
      <c r="P16" s="46"/>
      <c r="Q16" s="46"/>
      <c r="R16" s="46"/>
    </row>
    <row r="17" s="9" customFormat="1" ht="16.25" customHeight="1" spans="1:18">
      <c r="A17" s="45" t="s">
        <v>219</v>
      </c>
      <c r="B17" s="45" t="s">
        <v>111</v>
      </c>
      <c r="C17" s="45" t="s">
        <v>193</v>
      </c>
      <c r="D17" s="45" t="s">
        <v>223</v>
      </c>
      <c r="E17" s="45" t="s">
        <v>102</v>
      </c>
      <c r="F17" s="45" t="s">
        <v>191</v>
      </c>
      <c r="G17" s="46">
        <v>1.002209</v>
      </c>
      <c r="H17" s="46">
        <v>1.002209</v>
      </c>
      <c r="I17" s="46">
        <v>1.002209</v>
      </c>
      <c r="J17" s="46"/>
      <c r="K17" s="46"/>
      <c r="L17" s="46"/>
      <c r="M17" s="46"/>
      <c r="N17" s="46"/>
      <c r="O17" s="46"/>
      <c r="P17" s="46"/>
      <c r="Q17" s="46"/>
      <c r="R17" s="46"/>
    </row>
    <row r="18" s="9" customFormat="1" ht="16.25" customHeight="1" spans="1:18">
      <c r="A18" s="45" t="s">
        <v>219</v>
      </c>
      <c r="B18" s="45" t="s">
        <v>109</v>
      </c>
      <c r="C18" s="45" t="s">
        <v>195</v>
      </c>
      <c r="D18" s="45" t="s">
        <v>215</v>
      </c>
      <c r="E18" s="45" t="s">
        <v>109</v>
      </c>
      <c r="F18" s="45" t="s">
        <v>94</v>
      </c>
      <c r="G18" s="46">
        <v>339.5736</v>
      </c>
      <c r="H18" s="46">
        <v>339.5736</v>
      </c>
      <c r="I18" s="46">
        <v>339.5736</v>
      </c>
      <c r="J18" s="46"/>
      <c r="K18" s="46"/>
      <c r="L18" s="46"/>
      <c r="M18" s="46"/>
      <c r="N18" s="46"/>
      <c r="O18" s="46"/>
      <c r="P18" s="46"/>
      <c r="Q18" s="46"/>
      <c r="R18" s="46"/>
    </row>
    <row r="19" s="9" customFormat="1" ht="16.25" customHeight="1" spans="1:18">
      <c r="A19" s="45" t="s">
        <v>219</v>
      </c>
      <c r="B19" s="45" t="s">
        <v>102</v>
      </c>
      <c r="C19" s="45" t="s">
        <v>197</v>
      </c>
      <c r="D19" s="45" t="s">
        <v>215</v>
      </c>
      <c r="E19" s="45" t="s">
        <v>109</v>
      </c>
      <c r="F19" s="45" t="s">
        <v>94</v>
      </c>
      <c r="G19" s="46">
        <v>64.614</v>
      </c>
      <c r="H19" s="46">
        <v>64.614</v>
      </c>
      <c r="I19" s="46">
        <v>64.614</v>
      </c>
      <c r="J19" s="46"/>
      <c r="K19" s="46"/>
      <c r="L19" s="46"/>
      <c r="M19" s="46"/>
      <c r="N19" s="46"/>
      <c r="O19" s="46"/>
      <c r="P19" s="46"/>
      <c r="Q19" s="46"/>
      <c r="R19" s="46"/>
    </row>
    <row r="20" s="9" customFormat="1" ht="16.25" customHeight="1" spans="1:18">
      <c r="A20" s="45" t="s">
        <v>219</v>
      </c>
      <c r="B20" s="45" t="s">
        <v>224</v>
      </c>
      <c r="C20" s="45" t="s">
        <v>199</v>
      </c>
      <c r="D20" s="45" t="s">
        <v>215</v>
      </c>
      <c r="E20" s="45" t="s">
        <v>109</v>
      </c>
      <c r="F20" s="45" t="s">
        <v>94</v>
      </c>
      <c r="G20" s="46">
        <v>41.7587</v>
      </c>
      <c r="H20" s="46">
        <v>41.7587</v>
      </c>
      <c r="I20" s="46">
        <v>41.7587</v>
      </c>
      <c r="J20" s="46"/>
      <c r="K20" s="46"/>
      <c r="L20" s="46"/>
      <c r="M20" s="46"/>
      <c r="N20" s="46"/>
      <c r="O20" s="46"/>
      <c r="P20" s="46"/>
      <c r="Q20" s="46"/>
      <c r="R20" s="46"/>
    </row>
    <row r="21" s="9" customFormat="1" ht="16.25" customHeight="1" spans="1:18">
      <c r="A21" s="45" t="s">
        <v>219</v>
      </c>
      <c r="B21" s="45" t="s">
        <v>225</v>
      </c>
      <c r="C21" s="45" t="s">
        <v>201</v>
      </c>
      <c r="D21" s="45" t="s">
        <v>215</v>
      </c>
      <c r="E21" s="45" t="s">
        <v>109</v>
      </c>
      <c r="F21" s="45" t="s">
        <v>94</v>
      </c>
      <c r="G21" s="46">
        <v>97.4508</v>
      </c>
      <c r="H21" s="46">
        <v>97.4508</v>
      </c>
      <c r="I21" s="46">
        <v>97.4508</v>
      </c>
      <c r="J21" s="46"/>
      <c r="K21" s="46"/>
      <c r="L21" s="46"/>
      <c r="M21" s="46"/>
      <c r="N21" s="46"/>
      <c r="O21" s="46"/>
      <c r="P21" s="46"/>
      <c r="Q21" s="46"/>
      <c r="R21" s="46"/>
    </row>
    <row r="22" s="9" customFormat="1" ht="16.25" customHeight="1" spans="1:18">
      <c r="A22" s="45" t="s">
        <v>213</v>
      </c>
      <c r="B22" s="45" t="s">
        <v>225</v>
      </c>
      <c r="C22" s="45" t="s">
        <v>203</v>
      </c>
      <c r="D22" s="45" t="s">
        <v>215</v>
      </c>
      <c r="E22" s="45" t="s">
        <v>102</v>
      </c>
      <c r="F22" s="45" t="s">
        <v>96</v>
      </c>
      <c r="G22" s="46">
        <v>0.18</v>
      </c>
      <c r="H22" s="46">
        <v>0.18</v>
      </c>
      <c r="I22" s="46">
        <v>0.18</v>
      </c>
      <c r="J22" s="46"/>
      <c r="K22" s="46"/>
      <c r="L22" s="46"/>
      <c r="M22" s="46"/>
      <c r="N22" s="46"/>
      <c r="O22" s="46"/>
      <c r="P22" s="46"/>
      <c r="Q22" s="46"/>
      <c r="R22" s="46"/>
    </row>
    <row r="23" s="9" customFormat="1" ht="16.25" customHeight="1" spans="1:18">
      <c r="A23" s="45" t="s">
        <v>213</v>
      </c>
      <c r="B23" s="45" t="s">
        <v>109</v>
      </c>
      <c r="C23" s="45" t="s">
        <v>205</v>
      </c>
      <c r="D23" s="45" t="s">
        <v>215</v>
      </c>
      <c r="E23" s="45" t="s">
        <v>102</v>
      </c>
      <c r="F23" s="45" t="s">
        <v>96</v>
      </c>
      <c r="G23" s="46">
        <v>15.688</v>
      </c>
      <c r="H23" s="46">
        <v>15.688</v>
      </c>
      <c r="I23" s="46">
        <v>15.688</v>
      </c>
      <c r="J23" s="46"/>
      <c r="K23" s="46"/>
      <c r="L23" s="46"/>
      <c r="M23" s="46"/>
      <c r="N23" s="46"/>
      <c r="O23" s="46"/>
      <c r="P23" s="46"/>
      <c r="Q23" s="46"/>
      <c r="R23" s="46"/>
    </row>
    <row r="24" s="9" customFormat="1" ht="16.25" customHeight="1" spans="1:18">
      <c r="A24" s="45" t="s">
        <v>213</v>
      </c>
      <c r="B24" s="45" t="s">
        <v>226</v>
      </c>
      <c r="C24" s="45" t="s">
        <v>207</v>
      </c>
      <c r="D24" s="45" t="s">
        <v>215</v>
      </c>
      <c r="E24" s="45" t="s">
        <v>102</v>
      </c>
      <c r="F24" s="45" t="s">
        <v>96</v>
      </c>
      <c r="G24" s="46">
        <v>1.59</v>
      </c>
      <c r="H24" s="46">
        <v>1.59</v>
      </c>
      <c r="I24" s="46">
        <v>1.59</v>
      </c>
      <c r="J24" s="46"/>
      <c r="K24" s="46"/>
      <c r="L24" s="46"/>
      <c r="M24" s="46"/>
      <c r="N24" s="46"/>
      <c r="O24" s="46"/>
      <c r="P24" s="46"/>
      <c r="Q24" s="46"/>
      <c r="R24" s="46"/>
    </row>
    <row r="25" s="9" customFormat="1" ht="16.25" customHeight="1" spans="1:18">
      <c r="A25" s="45" t="s">
        <v>219</v>
      </c>
      <c r="B25" s="45" t="s">
        <v>227</v>
      </c>
      <c r="C25" s="45" t="s">
        <v>114</v>
      </c>
      <c r="D25" s="45" t="s">
        <v>215</v>
      </c>
      <c r="E25" s="45" t="s">
        <v>109</v>
      </c>
      <c r="F25" s="45" t="s">
        <v>94</v>
      </c>
      <c r="G25" s="46">
        <v>60.132528</v>
      </c>
      <c r="H25" s="46">
        <v>60.132528</v>
      </c>
      <c r="I25" s="46">
        <v>60.132528</v>
      </c>
      <c r="J25" s="46"/>
      <c r="K25" s="46"/>
      <c r="L25" s="46"/>
      <c r="M25" s="46"/>
      <c r="N25" s="46"/>
      <c r="O25" s="46"/>
      <c r="P25" s="46"/>
      <c r="Q25" s="46"/>
      <c r="R25" s="46"/>
    </row>
  </sheetData>
  <mergeCells count="19">
    <mergeCell ref="A1:R1"/>
    <mergeCell ref="A2:R2"/>
    <mergeCell ref="A3:C3"/>
    <mergeCell ref="D3:G3"/>
    <mergeCell ref="A4:C4"/>
    <mergeCell ref="D4:Q4"/>
    <mergeCell ref="A5:C5"/>
    <mergeCell ref="D5:F5"/>
    <mergeCell ref="H5:I5"/>
    <mergeCell ref="G5:G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3" sqref="B23"/>
    </sheetView>
  </sheetViews>
  <sheetFormatPr defaultColWidth="8.925" defaultRowHeight="14.25" outlineLevelCol="6"/>
  <cols>
    <col min="1" max="6" width="19.4916666666667" customWidth="1"/>
    <col min="7" max="7" width="10.2583333333333" customWidth="1"/>
  </cols>
  <sheetData>
    <row r="1" ht="14.3" customHeight="1" spans="1:6">
      <c r="A1" s="1"/>
      <c r="B1" s="1"/>
      <c r="C1" s="1"/>
      <c r="D1" s="1"/>
      <c r="E1" s="1"/>
      <c r="F1" s="1"/>
    </row>
    <row r="2" ht="28.45" customHeight="1" spans="1:6">
      <c r="A2" s="2" t="s">
        <v>228</v>
      </c>
      <c r="B2" s="2"/>
      <c r="C2" s="2"/>
      <c r="D2" s="2"/>
      <c r="E2" s="2"/>
      <c r="F2" s="2"/>
    </row>
    <row r="3" ht="14.3" customHeight="1" spans="1:2">
      <c r="A3" s="3" t="s">
        <v>2</v>
      </c>
      <c r="B3" s="3" t="s">
        <v>3</v>
      </c>
    </row>
    <row r="4" customHeight="1" spans="1:6">
      <c r="A4" s="37" t="s">
        <v>116</v>
      </c>
      <c r="B4" s="3" t="s">
        <v>5</v>
      </c>
      <c r="C4" s="3"/>
      <c r="D4" s="3"/>
      <c r="E4" s="3"/>
      <c r="F4" s="38" t="s">
        <v>6</v>
      </c>
    </row>
    <row r="5" ht="14.3" customHeight="1" spans="1:6">
      <c r="A5" s="4" t="s">
        <v>229</v>
      </c>
      <c r="B5" s="4" t="s">
        <v>230</v>
      </c>
      <c r="C5" s="4" t="s">
        <v>231</v>
      </c>
      <c r="D5" s="4"/>
      <c r="E5" s="4"/>
      <c r="F5" s="4" t="s">
        <v>207</v>
      </c>
    </row>
    <row r="6" ht="14.3" customHeight="1" spans="1:6">
      <c r="A6" s="4"/>
      <c r="B6" s="4"/>
      <c r="C6" s="4" t="s">
        <v>77</v>
      </c>
      <c r="D6" s="4" t="s">
        <v>232</v>
      </c>
      <c r="E6" s="4" t="s">
        <v>233</v>
      </c>
      <c r="F6" s="4"/>
    </row>
    <row r="7" ht="14.3" customHeight="1" spans="1:7">
      <c r="A7" s="6">
        <v>1.59</v>
      </c>
      <c r="B7" s="6"/>
      <c r="C7" s="6"/>
      <c r="D7" s="6"/>
      <c r="E7" s="6"/>
      <c r="F7" s="6">
        <v>1.59</v>
      </c>
      <c r="G7" s="3"/>
    </row>
    <row r="8" ht="72.35" customHeight="1" spans="1:6">
      <c r="A8" s="3" t="s">
        <v>234</v>
      </c>
      <c r="B8" s="3"/>
      <c r="C8" s="3"/>
      <c r="D8" s="3"/>
      <c r="E8" s="3"/>
      <c r="F8" s="3"/>
    </row>
    <row r="9" ht="14.3" customHeight="1" spans="1:1">
      <c r="A9" s="3" t="s">
        <v>98</v>
      </c>
    </row>
  </sheetData>
  <mergeCells count="8">
    <mergeCell ref="A1:F1"/>
    <mergeCell ref="A2:F2"/>
    <mergeCell ref="B4:E4"/>
    <mergeCell ref="C5:E5"/>
    <mergeCell ref="A8:F8"/>
    <mergeCell ref="A5:A6"/>
    <mergeCell ref="B5:B6"/>
    <mergeCell ref="F5:F6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N1"/>
    </sheetView>
  </sheetViews>
  <sheetFormatPr defaultColWidth="8.925" defaultRowHeight="14.25"/>
  <cols>
    <col min="1" max="3" width="6.15" customWidth="1"/>
    <col min="4" max="4" width="12.8166666666667" customWidth="1"/>
    <col min="5" max="14" width="15.3833333333333" customWidth="1"/>
    <col min="15" max="15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6">
      <c r="A3" s="3" t="s">
        <v>2</v>
      </c>
      <c r="B3" s="3"/>
      <c r="C3" s="3"/>
      <c r="D3" s="3" t="s">
        <v>3</v>
      </c>
      <c r="E3" s="3"/>
      <c r="F3" s="3"/>
    </row>
    <row r="4" ht="22.6" customHeight="1" spans="1:14">
      <c r="A4" s="38" t="s">
        <v>116</v>
      </c>
      <c r="B4" s="38"/>
      <c r="C4" s="38"/>
      <c r="D4" s="37" t="s">
        <v>5</v>
      </c>
      <c r="E4" s="37"/>
      <c r="F4" s="37"/>
      <c r="G4" s="37"/>
      <c r="H4" s="37"/>
      <c r="I4" s="37"/>
      <c r="J4" s="37"/>
      <c r="K4" s="37"/>
      <c r="L4" s="37"/>
      <c r="M4" s="37"/>
      <c r="N4" s="38" t="s">
        <v>6</v>
      </c>
    </row>
    <row r="5" ht="14.3" customHeight="1" spans="1:14">
      <c r="A5" s="4" t="s">
        <v>82</v>
      </c>
      <c r="B5" s="4"/>
      <c r="C5" s="4"/>
      <c r="D5" s="4" t="s">
        <v>83</v>
      </c>
      <c r="E5" s="4" t="s">
        <v>84</v>
      </c>
      <c r="F5" s="4" t="s">
        <v>65</v>
      </c>
      <c r="G5" s="4" t="s">
        <v>85</v>
      </c>
      <c r="H5" s="4"/>
      <c r="I5" s="4"/>
      <c r="J5" s="4"/>
      <c r="K5" s="4"/>
      <c r="L5" s="4" t="s">
        <v>86</v>
      </c>
      <c r="M5" s="4"/>
      <c r="N5" s="4"/>
    </row>
    <row r="6" ht="14.3" customHeight="1" spans="1:14">
      <c r="A6" s="4"/>
      <c r="B6" s="4"/>
      <c r="C6" s="4"/>
      <c r="D6" s="4"/>
      <c r="E6" s="4"/>
      <c r="F6" s="4"/>
      <c r="G6" s="4" t="s">
        <v>77</v>
      </c>
      <c r="H6" s="4" t="s">
        <v>87</v>
      </c>
      <c r="I6" s="4"/>
      <c r="J6" s="4" t="s">
        <v>88</v>
      </c>
      <c r="K6" s="4"/>
      <c r="L6" s="4" t="s">
        <v>77</v>
      </c>
      <c r="M6" s="4" t="s">
        <v>89</v>
      </c>
      <c r="N6" s="4" t="s">
        <v>90</v>
      </c>
    </row>
    <row r="7" ht="33.9" customHeight="1" spans="1:14">
      <c r="A7" s="4" t="s">
        <v>91</v>
      </c>
      <c r="B7" s="4" t="s">
        <v>92</v>
      </c>
      <c r="C7" s="4" t="s">
        <v>93</v>
      </c>
      <c r="D7" s="4"/>
      <c r="E7" s="4"/>
      <c r="F7" s="4"/>
      <c r="G7" s="4"/>
      <c r="H7" s="4" t="s">
        <v>94</v>
      </c>
      <c r="I7" s="4" t="s">
        <v>95</v>
      </c>
      <c r="J7" s="4" t="s">
        <v>96</v>
      </c>
      <c r="K7" s="4" t="s">
        <v>97</v>
      </c>
      <c r="L7" s="4"/>
      <c r="M7" s="4"/>
      <c r="N7" s="4"/>
    </row>
    <row r="8" ht="14.3" customHeight="1" spans="1:14">
      <c r="A8" s="4" t="s">
        <v>98</v>
      </c>
      <c r="B8" s="4"/>
      <c r="C8" s="4"/>
      <c r="D8" s="4"/>
      <c r="E8" s="4" t="s">
        <v>65</v>
      </c>
      <c r="F8" s="6"/>
      <c r="G8" s="6"/>
      <c r="H8" s="6"/>
      <c r="I8" s="6"/>
      <c r="J8" s="6"/>
      <c r="K8" s="6"/>
      <c r="L8" s="6"/>
      <c r="M8" s="6"/>
      <c r="N8" s="6"/>
    </row>
    <row r="9" ht="14.3" customHeight="1" spans="1:14">
      <c r="A9" s="7"/>
      <c r="B9" s="7"/>
      <c r="C9" s="7"/>
      <c r="D9" s="4"/>
      <c r="E9" s="7"/>
      <c r="F9" s="6"/>
      <c r="G9" s="6"/>
      <c r="H9" s="6"/>
      <c r="I9" s="6"/>
      <c r="J9" s="6"/>
      <c r="K9" s="6"/>
      <c r="L9" s="6"/>
      <c r="M9" s="6"/>
      <c r="N9" s="6"/>
    </row>
    <row r="10" ht="14.3" customHeight="1" spans="1:14">
      <c r="A10" s="7"/>
      <c r="B10" s="7"/>
      <c r="C10" s="7"/>
      <c r="D10" s="4"/>
      <c r="E10" s="7"/>
      <c r="F10" s="6"/>
      <c r="G10" s="6"/>
      <c r="H10" s="6"/>
      <c r="I10" s="6"/>
      <c r="J10" s="6"/>
      <c r="K10" s="6"/>
      <c r="L10" s="6"/>
      <c r="M10" s="6"/>
      <c r="N10" s="6"/>
    </row>
  </sheetData>
  <mergeCells count="18">
    <mergeCell ref="A1:N1"/>
    <mergeCell ref="A2:N2"/>
    <mergeCell ref="A3:C3"/>
    <mergeCell ref="D3:F3"/>
    <mergeCell ref="A4:C4"/>
    <mergeCell ref="D4:M4"/>
    <mergeCell ref="G5:K5"/>
    <mergeCell ref="L5:N5"/>
    <mergeCell ref="H6:I6"/>
    <mergeCell ref="J6:K6"/>
    <mergeCell ref="D5:D7"/>
    <mergeCell ref="E5:E7"/>
    <mergeCell ref="F5:F7"/>
    <mergeCell ref="G6:G7"/>
    <mergeCell ref="L6:L7"/>
    <mergeCell ref="M6:M7"/>
    <mergeCell ref="N6:N7"/>
    <mergeCell ref="A5:C6"/>
  </mergeCells>
  <pageMargins left="0.75" right="0.75" top="0.26875" bottom="0.26875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1" sqref="A31"/>
    </sheetView>
  </sheetViews>
  <sheetFormatPr defaultColWidth="8.925" defaultRowHeight="14.25"/>
  <cols>
    <col min="1" max="1" width="17.0416666666667" customWidth="1"/>
    <col min="2" max="14" width="15.3833333333333" customWidth="1"/>
    <col min="15" max="17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5">
      <c r="A3" s="3" t="s">
        <v>2</v>
      </c>
      <c r="B3" s="3" t="s">
        <v>3</v>
      </c>
      <c r="C3" s="3"/>
      <c r="D3" s="3"/>
      <c r="E3" s="3"/>
    </row>
    <row r="4" ht="22.6" customHeight="1" spans="1:14">
      <c r="A4" s="38" t="s">
        <v>116</v>
      </c>
      <c r="B4" s="37" t="s">
        <v>5</v>
      </c>
      <c r="C4" s="37"/>
      <c r="D4" s="37"/>
      <c r="E4" s="37"/>
      <c r="F4" s="37"/>
      <c r="G4" s="37"/>
      <c r="H4" s="37"/>
      <c r="I4" s="37"/>
      <c r="J4" s="37"/>
      <c r="K4" s="37"/>
      <c r="N4" s="1" t="s">
        <v>6</v>
      </c>
    </row>
    <row r="5" customHeight="1" spans="1:14">
      <c r="A5" s="4" t="s">
        <v>237</v>
      </c>
      <c r="B5" s="4" t="s">
        <v>238</v>
      </c>
      <c r="C5" s="4" t="s">
        <v>239</v>
      </c>
      <c r="D5" s="4" t="s">
        <v>65</v>
      </c>
      <c r="E5" s="4" t="s">
        <v>240</v>
      </c>
      <c r="F5" s="4"/>
      <c r="G5" s="4"/>
      <c r="H5" s="4" t="s">
        <v>241</v>
      </c>
      <c r="I5" s="4"/>
      <c r="J5" s="4"/>
      <c r="K5" s="4" t="s">
        <v>75</v>
      </c>
      <c r="L5" s="4" t="s">
        <v>242</v>
      </c>
      <c r="M5" s="4" t="s">
        <v>243</v>
      </c>
      <c r="N5" s="4" t="s">
        <v>76</v>
      </c>
    </row>
    <row r="6" ht="22.6" customHeight="1" spans="1:14">
      <c r="A6" s="4"/>
      <c r="B6" s="4"/>
      <c r="C6" s="4"/>
      <c r="D6" s="4"/>
      <c r="E6" s="4" t="s">
        <v>66</v>
      </c>
      <c r="F6" s="4" t="s">
        <v>244</v>
      </c>
      <c r="G6" s="4" t="s">
        <v>68</v>
      </c>
      <c r="H6" s="4" t="s">
        <v>66</v>
      </c>
      <c r="I6" s="4" t="s">
        <v>244</v>
      </c>
      <c r="J6" s="4" t="s">
        <v>68</v>
      </c>
      <c r="K6" s="4"/>
      <c r="L6" s="4"/>
      <c r="M6" s="4"/>
      <c r="N6" s="4"/>
    </row>
    <row r="7" ht="14.3" customHeight="1" spans="1:14">
      <c r="A7" s="7"/>
      <c r="B7" s="7"/>
      <c r="C7" s="7"/>
      <c r="D7" s="6">
        <v>134.84</v>
      </c>
      <c r="E7" s="6">
        <v>134.84</v>
      </c>
      <c r="F7" s="6"/>
      <c r="G7" s="6"/>
      <c r="H7" s="6">
        <v>0</v>
      </c>
      <c r="I7" s="6">
        <v>0</v>
      </c>
      <c r="J7" s="6">
        <v>0</v>
      </c>
      <c r="K7" s="6"/>
      <c r="L7" s="6"/>
      <c r="M7" s="6"/>
      <c r="N7" s="6">
        <v>0</v>
      </c>
    </row>
    <row r="8" ht="14.3" customHeight="1" spans="1:14">
      <c r="A8" s="7"/>
      <c r="B8" s="7" t="s">
        <v>78</v>
      </c>
      <c r="C8" s="7" t="s">
        <v>3</v>
      </c>
      <c r="D8" s="6">
        <v>134.84</v>
      </c>
      <c r="E8" s="6">
        <v>134.84</v>
      </c>
      <c r="F8" s="6"/>
      <c r="G8" s="6"/>
      <c r="H8" s="6">
        <v>0</v>
      </c>
      <c r="I8" s="6">
        <v>0</v>
      </c>
      <c r="J8" s="6">
        <v>0</v>
      </c>
      <c r="K8" s="6"/>
      <c r="L8" s="6"/>
      <c r="M8" s="6"/>
      <c r="N8" s="6">
        <v>0</v>
      </c>
    </row>
    <row r="9" ht="33.9" customHeight="1" spans="1:14">
      <c r="A9" s="7" t="s">
        <v>89</v>
      </c>
      <c r="B9" s="7" t="s">
        <v>245</v>
      </c>
      <c r="C9" s="7" t="s">
        <v>5</v>
      </c>
      <c r="D9" s="6">
        <v>116.84</v>
      </c>
      <c r="E9" s="6">
        <v>116.84</v>
      </c>
      <c r="F9" s="6"/>
      <c r="G9" s="6"/>
      <c r="H9" s="6">
        <v>0</v>
      </c>
      <c r="I9" s="6">
        <v>0</v>
      </c>
      <c r="J9" s="6">
        <v>0</v>
      </c>
      <c r="K9" s="6"/>
      <c r="L9" s="6"/>
      <c r="M9" s="6"/>
      <c r="N9" s="6">
        <v>0</v>
      </c>
    </row>
    <row r="10" ht="22.6" customHeight="1" spans="1:14">
      <c r="A10" s="7" t="s">
        <v>89</v>
      </c>
      <c r="B10" s="7" t="s">
        <v>246</v>
      </c>
      <c r="C10" s="7" t="s">
        <v>5</v>
      </c>
      <c r="D10" s="6">
        <v>18</v>
      </c>
      <c r="E10" s="6">
        <v>18</v>
      </c>
      <c r="F10" s="6"/>
      <c r="G10" s="6"/>
      <c r="H10" s="6">
        <v>0</v>
      </c>
      <c r="I10" s="6">
        <v>0</v>
      </c>
      <c r="J10" s="6">
        <v>0</v>
      </c>
      <c r="K10" s="6"/>
      <c r="L10" s="6"/>
      <c r="M10" s="6"/>
      <c r="N10" s="6">
        <v>0</v>
      </c>
    </row>
  </sheetData>
  <mergeCells count="14">
    <mergeCell ref="A1:N1"/>
    <mergeCell ref="A2:N2"/>
    <mergeCell ref="B3:E3"/>
    <mergeCell ref="B4:K4"/>
    <mergeCell ref="E5:G5"/>
    <mergeCell ref="H5:J5"/>
    <mergeCell ref="A5:A6"/>
    <mergeCell ref="B5:B6"/>
    <mergeCell ref="C5:C6"/>
    <mergeCell ref="D5:D6"/>
    <mergeCell ref="K5:K6"/>
    <mergeCell ref="L5:L6"/>
    <mergeCell ref="M5:M6"/>
    <mergeCell ref="N5:N6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A1" sqref="A1:O1"/>
    </sheetView>
  </sheetViews>
  <sheetFormatPr defaultColWidth="8.925" defaultRowHeight="14.25" outlineLevelRow="5"/>
  <cols>
    <col min="1" max="15" width="7.18333333333333" customWidth="1"/>
  </cols>
  <sheetData>
    <row r="1" ht="48.2" customHeight="1" spans="1:15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6" customHeight="1" spans="1:3">
      <c r="A2" s="3" t="s">
        <v>2</v>
      </c>
      <c r="B2" s="3" t="s">
        <v>3</v>
      </c>
      <c r="C2" s="3"/>
    </row>
    <row r="3" ht="22.6" customHeight="1" spans="1:14">
      <c r="A3" s="37" t="s">
        <v>116</v>
      </c>
      <c r="B3" s="3" t="s">
        <v>5</v>
      </c>
      <c r="C3" s="3"/>
      <c r="N3" s="3" t="s">
        <v>6</v>
      </c>
    </row>
    <row r="4" ht="32.55" customHeight="1" spans="1:15">
      <c r="A4" s="4" t="s">
        <v>82</v>
      </c>
      <c r="B4" s="4"/>
      <c r="C4" s="4"/>
      <c r="D4" s="4" t="s">
        <v>248</v>
      </c>
      <c r="E4" s="4" t="s">
        <v>63</v>
      </c>
      <c r="F4" s="4" t="s">
        <v>249</v>
      </c>
      <c r="G4" s="4"/>
      <c r="H4" s="4"/>
      <c r="I4" s="4"/>
      <c r="J4" s="4"/>
      <c r="K4" s="4" t="s">
        <v>86</v>
      </c>
      <c r="L4" s="4"/>
      <c r="M4" s="4"/>
      <c r="N4" s="4"/>
      <c r="O4" s="4"/>
    </row>
    <row r="5" ht="40.4" customHeight="1" spans="1:15">
      <c r="A5" s="4" t="s">
        <v>91</v>
      </c>
      <c r="B5" s="4" t="s">
        <v>92</v>
      </c>
      <c r="C5" s="4" t="s">
        <v>93</v>
      </c>
      <c r="D5" s="4"/>
      <c r="E5" s="4"/>
      <c r="F5" s="4" t="s">
        <v>77</v>
      </c>
      <c r="G5" s="4" t="s">
        <v>94</v>
      </c>
      <c r="H5" s="4" t="s">
        <v>250</v>
      </c>
      <c r="I5" s="4" t="s">
        <v>95</v>
      </c>
      <c r="J5" s="4" t="s">
        <v>97</v>
      </c>
      <c r="K5" s="4" t="s">
        <v>77</v>
      </c>
      <c r="L5" s="4" t="s">
        <v>251</v>
      </c>
      <c r="M5" s="4" t="s">
        <v>252</v>
      </c>
      <c r="N5" s="4" t="s">
        <v>253</v>
      </c>
      <c r="O5" s="4" t="s">
        <v>254</v>
      </c>
    </row>
    <row r="6" ht="14.3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</sheetData>
  <mergeCells count="8">
    <mergeCell ref="A1:O1"/>
    <mergeCell ref="B2:C2"/>
    <mergeCell ref="B3:C3"/>
    <mergeCell ref="A4:C4"/>
    <mergeCell ref="F4:J4"/>
    <mergeCell ref="K4:O4"/>
    <mergeCell ref="D4:D5"/>
    <mergeCell ref="E4:E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I32" sqref="I32"/>
    </sheetView>
  </sheetViews>
  <sheetFormatPr defaultColWidth="8.925" defaultRowHeight="14.25"/>
  <cols>
    <col min="1" max="1" width="12.3333333333333" customWidth="1"/>
    <col min="2" max="2" width="11.125" customWidth="1"/>
    <col min="3" max="3" width="6.25" customWidth="1"/>
    <col min="4" max="4" width="6.33333333333333" customWidth="1"/>
    <col min="5" max="5" width="9.23333333333333" customWidth="1"/>
    <col min="6" max="7" width="4.83333333333333" customWidth="1"/>
    <col min="8" max="8" width="5.66666666666667" customWidth="1"/>
    <col min="9" max="9" width="9.23333333333333" customWidth="1"/>
    <col min="10" max="14" width="4.91666666666667" customWidth="1"/>
    <col min="15" max="19" width="8.33333333333333" customWidth="1"/>
  </cols>
  <sheetData>
    <row r="1" ht="14.3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15" customHeight="1" spans="1:19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6" customHeight="1" spans="1:5">
      <c r="A3" s="3" t="s">
        <v>2</v>
      </c>
      <c r="B3" s="3" t="s">
        <v>3</v>
      </c>
      <c r="C3" s="3"/>
      <c r="D3" s="3"/>
      <c r="E3" s="3"/>
    </row>
    <row r="4" ht="14.3" customHeight="1" spans="1:19">
      <c r="A4" s="3" t="s">
        <v>116</v>
      </c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256</v>
      </c>
      <c r="Q4" s="3"/>
      <c r="R4" s="3"/>
      <c r="S4" s="3"/>
    </row>
    <row r="5" ht="14.3" customHeight="1" spans="1:19">
      <c r="A5" s="4" t="s">
        <v>257</v>
      </c>
      <c r="B5" s="4" t="s">
        <v>238</v>
      </c>
      <c r="C5" s="4" t="s">
        <v>83</v>
      </c>
      <c r="D5" s="4" t="s">
        <v>258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14.3" customHeight="1" spans="1:19">
      <c r="A6" s="4"/>
      <c r="B6" s="4"/>
      <c r="C6" s="4"/>
      <c r="D6" s="4" t="s">
        <v>65</v>
      </c>
      <c r="E6" s="11"/>
      <c r="F6" s="4"/>
      <c r="G6" s="4"/>
      <c r="H6" s="4" t="s">
        <v>64</v>
      </c>
      <c r="I6" s="4"/>
      <c r="J6" s="4"/>
      <c r="K6" s="4"/>
      <c r="L6" s="4" t="s">
        <v>259</v>
      </c>
      <c r="M6" s="4"/>
      <c r="N6" s="4"/>
      <c r="O6" s="4"/>
      <c r="P6" s="4" t="s">
        <v>260</v>
      </c>
      <c r="Q6" s="4"/>
      <c r="R6" s="4"/>
      <c r="S6" s="4"/>
    </row>
    <row r="7" ht="14.3" customHeight="1" spans="1:19">
      <c r="A7" s="4"/>
      <c r="B7" s="11"/>
      <c r="C7" s="11"/>
      <c r="D7" s="12" t="s">
        <v>65</v>
      </c>
      <c r="E7" s="13" t="s">
        <v>261</v>
      </c>
      <c r="F7" s="14" t="s">
        <v>262</v>
      </c>
      <c r="G7" s="11" t="s">
        <v>263</v>
      </c>
      <c r="H7" s="11" t="s">
        <v>77</v>
      </c>
      <c r="I7" s="11" t="s">
        <v>261</v>
      </c>
      <c r="J7" s="11" t="s">
        <v>262</v>
      </c>
      <c r="K7" s="11" t="s">
        <v>263</v>
      </c>
      <c r="L7" s="11" t="s">
        <v>77</v>
      </c>
      <c r="M7" s="4" t="s">
        <v>261</v>
      </c>
      <c r="N7" s="4" t="s">
        <v>262</v>
      </c>
      <c r="O7" s="4" t="s">
        <v>263</v>
      </c>
      <c r="P7" s="4" t="s">
        <v>77</v>
      </c>
      <c r="Q7" s="4" t="s">
        <v>261</v>
      </c>
      <c r="R7" s="4" t="s">
        <v>262</v>
      </c>
      <c r="S7" s="4" t="s">
        <v>263</v>
      </c>
    </row>
    <row r="8" ht="14.3" customHeight="1" spans="1:19">
      <c r="A8" s="15" t="s">
        <v>5</v>
      </c>
      <c r="B8" s="16"/>
      <c r="C8" s="17">
        <v>403006</v>
      </c>
      <c r="D8" s="18">
        <f>SUM(E9:E22)</f>
        <v>28.18</v>
      </c>
      <c r="E8" s="18">
        <f t="shared" ref="E8:I8" si="0">SUM(E9:E22)</f>
        <v>28.18</v>
      </c>
      <c r="F8" s="18"/>
      <c r="G8" s="18"/>
      <c r="H8" s="18">
        <f t="shared" si="0"/>
        <v>28.18</v>
      </c>
      <c r="I8" s="18">
        <f t="shared" si="0"/>
        <v>28.18</v>
      </c>
      <c r="J8" s="17"/>
      <c r="K8" s="17"/>
      <c r="L8" s="17"/>
      <c r="M8" s="36"/>
      <c r="N8" s="7"/>
      <c r="O8" s="7"/>
      <c r="P8" s="7"/>
      <c r="Q8" s="7"/>
      <c r="R8" s="7"/>
      <c r="S8" s="7"/>
    </row>
    <row r="9" s="9" customFormat="1" ht="14.3" customHeight="1" spans="1:19">
      <c r="A9" s="19"/>
      <c r="B9" s="20" t="s">
        <v>264</v>
      </c>
      <c r="C9" s="20"/>
      <c r="D9" s="21">
        <v>9.6</v>
      </c>
      <c r="E9" s="21">
        <v>9.6</v>
      </c>
      <c r="F9" s="20"/>
      <c r="G9" s="20"/>
      <c r="H9" s="21">
        <v>9.6</v>
      </c>
      <c r="I9" s="21">
        <v>9.6</v>
      </c>
      <c r="J9" s="20"/>
      <c r="K9" s="20"/>
      <c r="L9" s="20"/>
      <c r="M9" s="26"/>
      <c r="N9" s="22"/>
      <c r="O9" s="22"/>
      <c r="P9" s="22"/>
      <c r="Q9" s="22"/>
      <c r="R9" s="22"/>
      <c r="S9" s="22"/>
    </row>
    <row r="10" s="9" customFormat="1" ht="14.3" customHeight="1" spans="1:19">
      <c r="A10" s="22"/>
      <c r="B10" s="23" t="s">
        <v>265</v>
      </c>
      <c r="C10" s="23"/>
      <c r="D10" s="24">
        <v>3</v>
      </c>
      <c r="E10" s="24">
        <v>3</v>
      </c>
      <c r="F10" s="25"/>
      <c r="G10" s="23"/>
      <c r="H10" s="24">
        <v>3</v>
      </c>
      <c r="I10" s="24">
        <v>3</v>
      </c>
      <c r="J10" s="23"/>
      <c r="K10" s="23"/>
      <c r="L10" s="23"/>
      <c r="M10" s="22"/>
      <c r="N10" s="22"/>
      <c r="O10" s="22"/>
      <c r="P10" s="22"/>
      <c r="Q10" s="22"/>
      <c r="R10" s="22"/>
      <c r="S10" s="22"/>
    </row>
    <row r="11" s="9" customFormat="1" ht="14.3" customHeight="1" spans="1:19">
      <c r="A11" s="22"/>
      <c r="B11" s="22" t="s">
        <v>266</v>
      </c>
      <c r="C11" s="22"/>
      <c r="D11" s="21">
        <v>2.9</v>
      </c>
      <c r="E11" s="21">
        <v>2.9</v>
      </c>
      <c r="F11" s="26"/>
      <c r="G11" s="22"/>
      <c r="H11" s="21">
        <v>2.9</v>
      </c>
      <c r="I11" s="21">
        <v>2.9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="9" customFormat="1" ht="14.3" customHeight="1" spans="1:19">
      <c r="A12" s="22"/>
      <c r="B12" s="22" t="s">
        <v>267</v>
      </c>
      <c r="C12" s="22"/>
      <c r="D12" s="21">
        <v>1.8</v>
      </c>
      <c r="E12" s="21">
        <v>1.8</v>
      </c>
      <c r="F12" s="26"/>
      <c r="G12" s="22"/>
      <c r="H12" s="21">
        <v>1.8</v>
      </c>
      <c r="I12" s="21">
        <v>1.8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="9" customFormat="1" ht="14.3" customHeight="1" spans="1:19">
      <c r="A13" s="22"/>
      <c r="B13" s="22" t="s">
        <v>268</v>
      </c>
      <c r="C13" s="22"/>
      <c r="D13" s="21">
        <v>0.3</v>
      </c>
      <c r="E13" s="21">
        <v>0.3</v>
      </c>
      <c r="F13" s="26"/>
      <c r="G13" s="22"/>
      <c r="H13" s="21">
        <v>0.3</v>
      </c>
      <c r="I13" s="21">
        <v>0.3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="9" customFormat="1" ht="14.3" customHeight="1" spans="1:19">
      <c r="A14" s="22"/>
      <c r="B14" s="22" t="s">
        <v>269</v>
      </c>
      <c r="C14" s="22"/>
      <c r="D14" s="21">
        <v>2.4</v>
      </c>
      <c r="E14" s="21">
        <v>2.4</v>
      </c>
      <c r="F14" s="26"/>
      <c r="G14" s="22"/>
      <c r="H14" s="21">
        <v>2.4</v>
      </c>
      <c r="I14" s="21">
        <v>2.4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="9" customFormat="1" ht="14.3" customHeight="1" spans="1:19">
      <c r="A15" s="22"/>
      <c r="B15" s="22" t="s">
        <v>270</v>
      </c>
      <c r="C15" s="22"/>
      <c r="D15" s="21">
        <v>0.9</v>
      </c>
      <c r="E15" s="21">
        <v>0.9</v>
      </c>
      <c r="F15" s="26"/>
      <c r="G15" s="22"/>
      <c r="H15" s="21">
        <v>0.9</v>
      </c>
      <c r="I15" s="21">
        <v>0.9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="9" customFormat="1" ht="14.3" customHeight="1" spans="1:19">
      <c r="A16" s="22"/>
      <c r="B16" s="22" t="s">
        <v>271</v>
      </c>
      <c r="C16" s="22"/>
      <c r="D16" s="21">
        <v>1.75</v>
      </c>
      <c r="E16" s="21">
        <v>1.75</v>
      </c>
      <c r="F16" s="26"/>
      <c r="G16" s="22"/>
      <c r="H16" s="21">
        <v>1.75</v>
      </c>
      <c r="I16" s="21">
        <v>1.75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="9" customFormat="1" ht="14.3" customHeight="1" spans="1:19">
      <c r="A17" s="22"/>
      <c r="B17" s="22" t="s">
        <v>272</v>
      </c>
      <c r="C17" s="22"/>
      <c r="D17" s="21">
        <v>0.95</v>
      </c>
      <c r="E17" s="21">
        <v>0.95</v>
      </c>
      <c r="F17" s="26"/>
      <c r="G17" s="22"/>
      <c r="H17" s="21">
        <v>0.95</v>
      </c>
      <c r="I17" s="21">
        <v>0.95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="9" customFormat="1" ht="14.3" customHeight="1" spans="1:19">
      <c r="A18" s="22"/>
      <c r="B18" s="22" t="s">
        <v>273</v>
      </c>
      <c r="C18" s="22"/>
      <c r="D18" s="21">
        <v>2</v>
      </c>
      <c r="E18" s="21">
        <v>2</v>
      </c>
      <c r="F18" s="26"/>
      <c r="G18" s="22"/>
      <c r="H18" s="21">
        <v>2</v>
      </c>
      <c r="I18" s="21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="9" customFormat="1" ht="14.3" customHeight="1" spans="1:19">
      <c r="A19" s="27"/>
      <c r="B19" s="22" t="s">
        <v>274</v>
      </c>
      <c r="C19" s="27"/>
      <c r="D19" s="21">
        <v>0.6</v>
      </c>
      <c r="E19" s="21">
        <v>0.6</v>
      </c>
      <c r="F19" s="26"/>
      <c r="G19" s="22"/>
      <c r="H19" s="21">
        <v>0.6</v>
      </c>
      <c r="I19" s="21">
        <v>0.6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="9" customFormat="1" spans="1:19">
      <c r="A20" s="28"/>
      <c r="B20" s="27" t="s">
        <v>275</v>
      </c>
      <c r="C20" s="28"/>
      <c r="D20" s="21">
        <v>1.45</v>
      </c>
      <c r="E20" s="21">
        <v>1.45</v>
      </c>
      <c r="F20" s="29"/>
      <c r="G20" s="27"/>
      <c r="H20" s="21">
        <v>1.45</v>
      </c>
      <c r="I20" s="21">
        <v>1.45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="10" customFormat="1" spans="1:19">
      <c r="A21" s="30"/>
      <c r="B21" s="31" t="s">
        <v>276</v>
      </c>
      <c r="C21" s="30"/>
      <c r="D21" s="32">
        <v>0.45</v>
      </c>
      <c r="E21" s="32">
        <v>0.45</v>
      </c>
      <c r="F21" s="33"/>
      <c r="G21" s="31"/>
      <c r="H21" s="32">
        <v>0.45</v>
      </c>
      <c r="I21" s="32">
        <v>0.45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>
      <c r="A22" s="16"/>
      <c r="B22" s="34" t="s">
        <v>277</v>
      </c>
      <c r="C22" s="16"/>
      <c r="D22" s="18">
        <v>0.08</v>
      </c>
      <c r="E22" s="18">
        <v>0.08</v>
      </c>
      <c r="F22" s="35"/>
      <c r="G22" s="34"/>
      <c r="H22" s="18">
        <v>0.08</v>
      </c>
      <c r="I22" s="18">
        <v>0.08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</row>
  </sheetData>
  <mergeCells count="11">
    <mergeCell ref="A2:S2"/>
    <mergeCell ref="B3:E3"/>
    <mergeCell ref="B4:G4"/>
    <mergeCell ref="D5:S5"/>
    <mergeCell ref="D6:G6"/>
    <mergeCell ref="H6:K6"/>
    <mergeCell ref="L6:O6"/>
    <mergeCell ref="P6:S6"/>
    <mergeCell ref="A5:A7"/>
    <mergeCell ref="B5:B7"/>
    <mergeCell ref="C5:C7"/>
  </mergeCells>
  <pageMargins left="0.25" right="0.25" top="0.75" bottom="0.75" header="0.297916666666667" footer="0.29791666666666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9" sqref="$A9:$XFD15"/>
    </sheetView>
  </sheetViews>
  <sheetFormatPr defaultColWidth="8.925" defaultRowHeight="14.25"/>
  <cols>
    <col min="1" max="1" width="20.2166666666667" customWidth="1"/>
    <col min="2" max="2" width="18.45" customWidth="1"/>
    <col min="3" max="3" width="17.5833333333333" customWidth="1"/>
    <col min="4" max="4" width="16.175" customWidth="1"/>
    <col min="5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5">
      <c r="A3" s="3" t="s">
        <v>2</v>
      </c>
      <c r="B3" s="3" t="s">
        <v>3</v>
      </c>
      <c r="C3" s="3"/>
      <c r="D3" s="3"/>
      <c r="E3" s="3"/>
    </row>
    <row r="4" ht="12.05" customHeight="1" spans="1:14">
      <c r="A4" s="3" t="s">
        <v>116</v>
      </c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customHeight="1" spans="1:14">
      <c r="A5" s="4" t="s">
        <v>279</v>
      </c>
      <c r="B5" s="4" t="s">
        <v>280</v>
      </c>
      <c r="C5" s="4" t="s">
        <v>281</v>
      </c>
      <c r="D5" s="4"/>
      <c r="E5" s="4"/>
      <c r="F5" s="4"/>
      <c r="G5" s="4" t="s">
        <v>282</v>
      </c>
      <c r="H5" s="4"/>
      <c r="I5" s="4"/>
      <c r="J5" s="4"/>
      <c r="K5" s="4"/>
      <c r="L5" s="4"/>
      <c r="M5" s="4"/>
      <c r="N5" s="4"/>
    </row>
    <row r="6" ht="16.95" customHeight="1" spans="1:14">
      <c r="A6" s="4"/>
      <c r="B6" s="4"/>
      <c r="C6" s="4"/>
      <c r="D6" s="4"/>
      <c r="E6" s="4"/>
      <c r="F6" s="4"/>
      <c r="G6" s="4" t="s">
        <v>283</v>
      </c>
      <c r="H6" s="4"/>
      <c r="I6" s="4" t="s">
        <v>284</v>
      </c>
      <c r="J6" s="4"/>
      <c r="K6" s="4" t="s">
        <v>285</v>
      </c>
      <c r="L6" s="4"/>
      <c r="M6" s="4" t="s">
        <v>286</v>
      </c>
      <c r="N6" s="4"/>
    </row>
    <row r="7" ht="22.6" customHeight="1" spans="1:14">
      <c r="A7" s="4"/>
      <c r="B7" s="4"/>
      <c r="C7" s="4" t="s">
        <v>287</v>
      </c>
      <c r="D7" s="4" t="s">
        <v>288</v>
      </c>
      <c r="E7" s="4" t="s">
        <v>75</v>
      </c>
      <c r="F7" s="4" t="s">
        <v>76</v>
      </c>
      <c r="G7" s="4" t="s">
        <v>289</v>
      </c>
      <c r="H7" s="4" t="s">
        <v>290</v>
      </c>
      <c r="I7" s="4" t="s">
        <v>289</v>
      </c>
      <c r="J7" s="4" t="s">
        <v>290</v>
      </c>
      <c r="K7" s="4" t="s">
        <v>289</v>
      </c>
      <c r="L7" s="4" t="s">
        <v>290</v>
      </c>
      <c r="M7" s="4" t="s">
        <v>289</v>
      </c>
      <c r="N7" s="4" t="s">
        <v>290</v>
      </c>
    </row>
    <row r="8" ht="14.3" customHeight="1" spans="1:14">
      <c r="A8" s="5" t="s">
        <v>78</v>
      </c>
      <c r="B8" s="5"/>
      <c r="C8" s="6">
        <v>134.84</v>
      </c>
      <c r="D8" s="6">
        <v>134.84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4" t="s">
        <v>99</v>
      </c>
      <c r="B9" s="4" t="s">
        <v>5</v>
      </c>
      <c r="C9" s="6">
        <v>134.84</v>
      </c>
      <c r="D9" s="6">
        <v>134.84</v>
      </c>
      <c r="E9" s="6"/>
      <c r="F9" s="6"/>
      <c r="G9" s="7"/>
      <c r="H9" s="7"/>
      <c r="I9" s="7"/>
      <c r="J9" s="7"/>
      <c r="K9" s="7"/>
      <c r="L9" s="7"/>
      <c r="M9" s="7"/>
      <c r="N9" s="7"/>
    </row>
    <row r="10" ht="22.6" customHeight="1" spans="1:14">
      <c r="A10" s="4" t="s">
        <v>291</v>
      </c>
      <c r="B10" s="4" t="s">
        <v>246</v>
      </c>
      <c r="C10" s="6">
        <v>18</v>
      </c>
      <c r="D10" s="6">
        <v>18</v>
      </c>
      <c r="E10" s="6"/>
      <c r="F10" s="6"/>
      <c r="G10" s="7" t="s">
        <v>246</v>
      </c>
      <c r="H10" s="7" t="s">
        <v>292</v>
      </c>
      <c r="I10" s="7" t="s">
        <v>293</v>
      </c>
      <c r="J10" s="8" t="s">
        <v>294</v>
      </c>
      <c r="K10" s="7" t="s">
        <v>295</v>
      </c>
      <c r="L10" s="8" t="s">
        <v>296</v>
      </c>
      <c r="M10" s="7" t="s">
        <v>297</v>
      </c>
      <c r="N10" s="8" t="s">
        <v>298</v>
      </c>
    </row>
    <row r="11" ht="14.3" customHeight="1" spans="1:14">
      <c r="A11" s="4"/>
      <c r="B11" s="4"/>
      <c r="C11" s="6"/>
      <c r="D11" s="6"/>
      <c r="E11" s="6"/>
      <c r="F11" s="6"/>
      <c r="G11" s="7"/>
      <c r="H11" s="7"/>
      <c r="I11" s="7" t="s">
        <v>299</v>
      </c>
      <c r="J11" s="8" t="s">
        <v>300</v>
      </c>
      <c r="K11" s="7"/>
      <c r="L11" s="8"/>
      <c r="M11" s="7"/>
      <c r="N11" s="8"/>
    </row>
    <row r="12" ht="22.6" customHeight="1" spans="1:14">
      <c r="A12" s="4"/>
      <c r="B12" s="4"/>
      <c r="C12" s="6"/>
      <c r="D12" s="6"/>
      <c r="E12" s="6"/>
      <c r="F12" s="6"/>
      <c r="G12" s="7"/>
      <c r="H12" s="7"/>
      <c r="I12" s="7" t="s">
        <v>301</v>
      </c>
      <c r="J12" s="8" t="s">
        <v>302</v>
      </c>
      <c r="K12" s="7"/>
      <c r="L12" s="8"/>
      <c r="M12" s="7"/>
      <c r="N12" s="8"/>
    </row>
    <row r="13" ht="33.9" customHeight="1" spans="1:14">
      <c r="A13" s="4" t="s">
        <v>303</v>
      </c>
      <c r="B13" s="4" t="s">
        <v>245</v>
      </c>
      <c r="C13" s="6">
        <v>116.84</v>
      </c>
      <c r="D13" s="6">
        <v>116.84</v>
      </c>
      <c r="E13" s="6"/>
      <c r="F13" s="6"/>
      <c r="G13" s="7" t="s">
        <v>245</v>
      </c>
      <c r="H13" s="7" t="s">
        <v>304</v>
      </c>
      <c r="I13" s="7" t="s">
        <v>305</v>
      </c>
      <c r="J13" s="8" t="s">
        <v>306</v>
      </c>
      <c r="K13" s="7" t="s">
        <v>295</v>
      </c>
      <c r="L13" s="8" t="s">
        <v>296</v>
      </c>
      <c r="M13" s="7" t="s">
        <v>307</v>
      </c>
      <c r="N13" s="8" t="s">
        <v>298</v>
      </c>
    </row>
    <row r="14" ht="33.9" customHeight="1" spans="1:14">
      <c r="A14" s="4"/>
      <c r="B14" s="4"/>
      <c r="C14" s="6"/>
      <c r="D14" s="6"/>
      <c r="E14" s="6"/>
      <c r="F14" s="6"/>
      <c r="G14" s="7"/>
      <c r="H14" s="7"/>
      <c r="I14" s="7" t="s">
        <v>308</v>
      </c>
      <c r="J14" s="8" t="s">
        <v>309</v>
      </c>
      <c r="K14" s="7"/>
      <c r="L14" s="8"/>
      <c r="M14" s="7"/>
      <c r="N14" s="8"/>
    </row>
    <row r="15" ht="14.3" customHeight="1" spans="1:14">
      <c r="A15" s="4"/>
      <c r="B15" s="4"/>
      <c r="C15" s="6"/>
      <c r="D15" s="6"/>
      <c r="E15" s="6"/>
      <c r="F15" s="6"/>
      <c r="G15" s="7"/>
      <c r="H15" s="7"/>
      <c r="I15" s="7" t="s">
        <v>310</v>
      </c>
      <c r="J15" s="8" t="s">
        <v>302</v>
      </c>
      <c r="K15" s="7"/>
      <c r="L15" s="8"/>
      <c r="M15" s="7"/>
      <c r="N15" s="8"/>
    </row>
  </sheetData>
  <mergeCells count="24">
    <mergeCell ref="A1:N1"/>
    <mergeCell ref="A2:N2"/>
    <mergeCell ref="B3:E3"/>
    <mergeCell ref="B4:N4"/>
    <mergeCell ref="G5:N5"/>
    <mergeCell ref="G6:H6"/>
    <mergeCell ref="I6:J6"/>
    <mergeCell ref="K6:L6"/>
    <mergeCell ref="M6:N6"/>
    <mergeCell ref="A5:A7"/>
    <mergeCell ref="A10:A12"/>
    <mergeCell ref="A13:A15"/>
    <mergeCell ref="B5:B7"/>
    <mergeCell ref="B10:B12"/>
    <mergeCell ref="B13:B15"/>
    <mergeCell ref="C10:C12"/>
    <mergeCell ref="C13:C15"/>
    <mergeCell ref="D10:D12"/>
    <mergeCell ref="D13:D15"/>
    <mergeCell ref="E10:E12"/>
    <mergeCell ref="E13:E15"/>
    <mergeCell ref="F10:F12"/>
    <mergeCell ref="F13:F15"/>
    <mergeCell ref="C5:F6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1_2022年所属预算单位收支预算表</vt:lpstr>
      <vt:lpstr>2_2022年所属预算单位收入预算表</vt:lpstr>
      <vt:lpstr>3_2022年所属预算单位支出预算表</vt:lpstr>
      <vt:lpstr>2022年所属预算单位财政拨款收支总体情况表</vt:lpstr>
      <vt:lpstr>5_2022年所属预算单位一般公共预算支出预算表</vt:lpstr>
      <vt:lpstr>6_2022年所属预算单位一般公共预算基本支出表</vt:lpstr>
      <vt:lpstr>7_所属预算单位2022年支出经济分类汇总表</vt:lpstr>
      <vt:lpstr>8_2022年所属预算单位一般公共预算“三公”经费预算表</vt:lpstr>
      <vt:lpstr>9_2022年所属预算单位政府性基金支出预算表</vt:lpstr>
      <vt:lpstr>10_2022年所属预算单位项目支出预算表</vt:lpstr>
      <vt:lpstr>11_2022年所属预算单位国有资本经营预算支出情表</vt:lpstr>
      <vt:lpstr>12_2022年所属预算单位政府采购计划表</vt:lpstr>
      <vt:lpstr>13_2022年度所属预算单位预算项目绩效目标汇总表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网管，给我LOL冲点金币</cp:lastModifiedBy>
  <dcterms:created xsi:type="dcterms:W3CDTF">2022-05-26T09:08:00Z</dcterms:created>
  <dcterms:modified xsi:type="dcterms:W3CDTF">2023-09-27T10:12:53Z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BA34F9ABD4424CA1B9689AF6E407179E</vt:lpwstr>
  </property>
</Properties>
</file>